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275" windowHeight="10875" activeTab="0"/>
  </bookViews>
  <sheets>
    <sheet name="2" sheetId="1" r:id="rId1"/>
    <sheet name="3" sheetId="2" r:id="rId2"/>
    <sheet name="4" sheetId="3" r:id="rId3"/>
    <sheet name="5" sheetId="4" r:id="rId4"/>
    <sheet name="6" sheetId="5" r:id="rId5"/>
    <sheet name="7" sheetId="6" r:id="rId6"/>
    <sheet name="8" sheetId="7" r:id="rId7"/>
    <sheet name="9" sheetId="8" r:id="rId8"/>
  </sheets>
  <externalReferences>
    <externalReference r:id="rId11"/>
  </externalReferences>
  <definedNames>
    <definedName name="TABLE" localSheetId="1">'3'!#REF!</definedName>
    <definedName name="TABLE" localSheetId="2">'4'!#REF!</definedName>
    <definedName name="TABLE" localSheetId="3">'5'!#REF!</definedName>
    <definedName name="TABLE" localSheetId="4">'6'!#REF!</definedName>
    <definedName name="TABLE" localSheetId="5">'7'!#REF!</definedName>
    <definedName name="TABLE" localSheetId="6">'8'!#REF!</definedName>
    <definedName name="TABLE" localSheetId="7">'9'!#REF!</definedName>
    <definedName name="TABLE_2" localSheetId="1">'3'!#REF!</definedName>
    <definedName name="TABLE_2" localSheetId="2">'4'!#REF!</definedName>
    <definedName name="TABLE_2" localSheetId="3">'5'!#REF!</definedName>
    <definedName name="TABLE_2" localSheetId="4">'6'!#REF!</definedName>
    <definedName name="TABLE_2" localSheetId="5">'7'!#REF!</definedName>
    <definedName name="TABLE_2" localSheetId="6">'8'!#REF!</definedName>
    <definedName name="TABLE_2" localSheetId="7">'9'!#REF!</definedName>
    <definedName name="_xlnm.Print_Titles" localSheetId="1">'3'!$15:$16</definedName>
    <definedName name="_xlnm.Print_Titles" localSheetId="2">'4'!$12:$12</definedName>
    <definedName name="_xlnm.Print_Titles" localSheetId="3">'5'!$14:$14</definedName>
    <definedName name="_xlnm.Print_Titles" localSheetId="6">'8'!$12:$13</definedName>
    <definedName name="_xlnm.Print_Area" localSheetId="1">'3'!$A$1:$CX$27</definedName>
    <definedName name="_xlnm.Print_Area" localSheetId="2">'4'!$A$1:$CX$34</definedName>
    <definedName name="_xlnm.Print_Area" localSheetId="3">'5'!$A$1:$CX$40</definedName>
    <definedName name="_xlnm.Print_Area" localSheetId="4">'6'!$A$1:$CX$15</definedName>
    <definedName name="_xlnm.Print_Area" localSheetId="5">'7'!$A$1:$CX$20</definedName>
    <definedName name="_xlnm.Print_Area" localSheetId="6">'8'!$A$1:$CX$34</definedName>
    <definedName name="_xlnm.Print_Area" localSheetId="7">'9'!$A$1:$CX$33</definedName>
  </definedNames>
  <calcPr fullCalcOnLoad="1"/>
</workbook>
</file>

<file path=xl/sharedStrings.xml><?xml version="1.0" encoding="utf-8"?>
<sst xmlns="http://schemas.openxmlformats.org/spreadsheetml/2006/main" count="269" uniqueCount="164">
  <si>
    <t>Приложение № 2</t>
  </si>
  <si>
    <t>к стандартам раскрытия информации субъектами оптового и розничных рынков электрической энергии</t>
  </si>
  <si>
    <t>(в ред. Постановления Правительства РФ от 17.09.2015 № 987)</t>
  </si>
  <si>
    <t>(форма)</t>
  </si>
  <si>
    <t>ПРОГНОЗНЫЕ СВЕДЕНИЯ</t>
  </si>
  <si>
    <t>о расходах за технологическое присоединение</t>
  </si>
  <si>
    <t>на</t>
  </si>
  <si>
    <t>год</t>
  </si>
  <si>
    <t>(наименование сетевой организации)</t>
  </si>
  <si>
    <t xml:space="preserve">1. Полное наименование  </t>
  </si>
  <si>
    <t xml:space="preserve">2. Сокращенное наименование  </t>
  </si>
  <si>
    <t xml:space="preserve">3. Место нахождения  </t>
  </si>
  <si>
    <t xml:space="preserve">4. Адрес юридического лица  </t>
  </si>
  <si>
    <t xml:space="preserve">5. ИНН  </t>
  </si>
  <si>
    <t xml:space="preserve">6. КПП  </t>
  </si>
  <si>
    <t xml:space="preserve">7. Ф.И.О. руководителя  </t>
  </si>
  <si>
    <t xml:space="preserve">8. Адрес электронной почты  </t>
  </si>
  <si>
    <t xml:space="preserve">9. Контактный телефон  </t>
  </si>
  <si>
    <t xml:space="preserve">10. Факс  </t>
  </si>
  <si>
    <t>АО "КС-Прикамье"</t>
  </si>
  <si>
    <t>Приложение № 3</t>
  </si>
  <si>
    <t>Приложение № 4</t>
  </si>
  <si>
    <t>Приложение № 5</t>
  </si>
  <si>
    <t>(в ред. Постановления Правительства РФ</t>
  </si>
  <si>
    <t>от 17.09.2015 № 987)</t>
  </si>
  <si>
    <t>СТАНДАРТИЗИРОВАННЫЕ ТАРИФНЫЕ СТАВКИ</t>
  </si>
  <si>
    <t xml:space="preserve">для расчета платы за технологическое присоединение
к территориальным распределительным сетям на уровне
напряжения ниже 35 кВ и присоединяемой мощностью </t>
  </si>
  <si>
    <t xml:space="preserve">менее 8900 кВт </t>
  </si>
  <si>
    <t xml:space="preserve"> год</t>
  </si>
  <si>
    <t>Наименование стандартизированных 
тарифных ставок</t>
  </si>
  <si>
    <t>Единица измерения</t>
  </si>
  <si>
    <t>Стандартизированные тарифные ставки</t>
  </si>
  <si>
    <t>по постоянной схеме</t>
  </si>
  <si>
    <t>по 
временной схеме</t>
  </si>
  <si>
    <r>
      <t>С</t>
    </r>
    <r>
      <rPr>
        <vertAlign val="subscript"/>
        <sz val="12"/>
        <rFont val="Times New Roman"/>
        <family val="1"/>
      </rPr>
      <t>1</t>
    </r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</si>
  <si>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</si>
  <si>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рублей/кВт</t>
  </si>
  <si>
    <r>
      <t>С</t>
    </r>
    <r>
      <rPr>
        <vertAlign val="subscript"/>
        <sz val="12"/>
        <rFont val="Times New Roman"/>
        <family val="1"/>
      </rPr>
      <t>1.1</t>
    </r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</si>
  <si>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</si>
  <si>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r>
      <t>С</t>
    </r>
    <r>
      <rPr>
        <vertAlign val="subscript"/>
        <sz val="12"/>
        <rFont val="Times New Roman"/>
        <family val="1"/>
      </rPr>
      <t>1.2</t>
    </r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</si>
  <si>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</si>
  <si>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</si>
  <si>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r>
      <t>С</t>
    </r>
    <r>
      <rPr>
        <vertAlign val="subscript"/>
        <sz val="12"/>
        <rFont val="Times New Roman"/>
        <family val="1"/>
      </rPr>
      <t>1.3</t>
    </r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</si>
  <si>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</si>
  <si>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r>
      <t>С</t>
    </r>
    <r>
      <rPr>
        <vertAlign val="subscript"/>
        <sz val="12"/>
        <rFont val="Times New Roman"/>
        <family val="1"/>
      </rPr>
      <t>1.4</t>
    </r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</si>
  <si>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</si>
  <si>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r>
      <t>С</t>
    </r>
    <r>
      <rPr>
        <vertAlign val="subscript"/>
        <sz val="12"/>
        <rFont val="Times New Roman"/>
        <family val="1"/>
      </rPr>
      <t xml:space="preserve">2,i </t>
    </r>
    <r>
      <rPr>
        <sz val="12"/>
        <rFont val="Times New Roman"/>
        <family val="1"/>
      </rPr>
      <t>*</t>
    </r>
  </si>
  <si>
    <t>Стандартизированная тарифная ставка на покрытие расходов сетевой организации на строительство воздушных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</si>
  <si>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r>
      <t>С</t>
    </r>
    <r>
      <rPr>
        <vertAlign val="subscript"/>
        <sz val="12"/>
        <rFont val="Times New Roman"/>
        <family val="1"/>
      </rPr>
      <t xml:space="preserve">3,i </t>
    </r>
    <r>
      <rPr>
        <sz val="12"/>
        <rFont val="Times New Roman"/>
        <family val="1"/>
      </rPr>
      <t>*</t>
    </r>
  </si>
  <si>
    <t>Стандартизированная тарифная ставка на покрытие расходов сетевой организации на строительство кабельных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</si>
  <si>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r>
      <t>С</t>
    </r>
    <r>
      <rPr>
        <vertAlign val="subscript"/>
        <sz val="12"/>
        <rFont val="Times New Roman"/>
        <family val="1"/>
      </rPr>
      <t xml:space="preserve">4,i </t>
    </r>
    <r>
      <rPr>
        <sz val="12"/>
        <rFont val="Times New Roman"/>
        <family val="1"/>
      </rPr>
      <t>*</t>
    </r>
  </si>
  <si>
    <t>Стандартизированная тарифная ставка на покрытие расходов сетевой организации на строительство подстанций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i-м уровне напряжения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</si>
  <si>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Ставки платы С</t>
    </r>
    <r>
      <rPr>
        <vertAlign val="subscript"/>
        <sz val="10"/>
        <rFont val="Times New Roman"/>
        <family val="1"/>
      </rPr>
      <t>2,i</t>
    </r>
    <r>
      <rPr>
        <sz val="10"/>
        <rFont val="Times New Roman"/>
        <family val="1"/>
      </rPr>
      <t>,  С</t>
    </r>
    <r>
      <rPr>
        <vertAlign val="subscript"/>
        <sz val="10"/>
        <rFont val="Times New Roman"/>
        <family val="1"/>
      </rPr>
      <t>3,i</t>
    </r>
    <r>
      <rPr>
        <sz val="10"/>
        <rFont val="Times New Roman"/>
        <family val="1"/>
      </rPr>
      <t xml:space="preserve"> и С</t>
    </r>
    <r>
      <rPr>
        <vertAlign val="subscript"/>
        <sz val="10"/>
        <rFont val="Times New Roman"/>
        <family val="1"/>
      </rPr>
      <t>4,i</t>
    </r>
    <r>
      <rPr>
        <sz val="10"/>
        <rFont val="Times New Roman"/>
        <family val="1"/>
      </rPr>
      <t xml:space="preserve">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  </r>
  </si>
  <si>
    <t>РАСХОДЫ НА МЕРОПРИЯТИЯ,</t>
  </si>
  <si>
    <t>осуществляемые при технологическом присоединении</t>
  </si>
  <si>
    <t>Наименование мероприятий</t>
  </si>
  <si>
    <t>Распределение необходимой валовой 
выручки * 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</si>
  <si>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</si>
  <si>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</si>
  <si>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1.</t>
  </si>
  <si>
    <t>Подготовка и выдача сетевой организацией технических условий заявителю:</t>
  </si>
  <si>
    <t>по временной схеме</t>
  </si>
  <si>
    <t>2.</t>
  </si>
  <si>
    <t>Разработка сетевой организацией проектной документации по 
строительству "последней мили"</t>
  </si>
  <si>
    <t>3.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</si>
  <si>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</si>
  <si>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</si>
  <si>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</si>
  <si>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</si>
  <si>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</si>
  <si>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
и выше</t>
  </si>
  <si>
    <t>4.</t>
  </si>
  <si>
    <t>Проверка сетевой 
организацией выполнения заявителем технических условий:</t>
  </si>
  <si>
    <t>5.</t>
  </si>
  <si>
    <t>Участие сетевой организации в осмотре должностным лицом органа федерального государственного 
энергетического надзора присоединяемых устройств заявителя:</t>
  </si>
  <si>
    <t>6.</t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</si>
  <si>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
к электрической сети: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</si>
  <si>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  </r>
  </si>
  <si>
    <t>Р А С Ч Е Т</t>
  </si>
  <si>
    <t>необходимой валовой выручки сетевой организации
на технологическое присоединение</t>
  </si>
  <si>
    <t>(тыс. рублей)</t>
  </si>
  <si>
    <t>Показатели</t>
  </si>
  <si>
    <t>Ожидаемые данные 
за текущий 
период</t>
  </si>
  <si>
    <t>Плановые 
показатели 
на следующий 
период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</si>
  <si>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</si>
  <si>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</si>
  <si>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</si>
  <si>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</si>
  <si>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</si>
  <si>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</si>
  <si>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</si>
  <si>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</si>
  <si>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
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</si>
  <si>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</si>
  <si>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</si>
  <si>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</si>
  <si>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
безопасность</t>
  </si>
  <si>
    <t>расходы на информационное 
обслуживание, консультационные 
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</si>
  <si>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</si>
  <si>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</si>
  <si>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</si>
  <si>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</si>
  <si>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</si>
  <si>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</si>
  <si>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</si>
  <si>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
электроэнергетики</t>
  </si>
  <si>
    <t>Выпадающие доходы (экономия средств)</t>
  </si>
  <si>
    <t>Итого (размер необходимой валовой 
выручки)</t>
  </si>
  <si>
    <t>Приложение № 6</t>
  </si>
  <si>
    <t>ФАКТИЧЕСКИЕ СРЕДНИЕ ДАННЫЕ</t>
  </si>
  <si>
    <t>о присоединенных объемах максимальной мощности
за 3 предыдущих года по каждому мероприятию</t>
  </si>
  <si>
    <t>Наименование 
мероприятий</t>
  </si>
  <si>
    <t>Фактические расходы на строительство подстанций 
за 3 предыдущих года 
(тыс. рублей)</t>
  </si>
  <si>
    <t>Объем мощности, 
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</si>
  <si>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</si>
  <si>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</si>
  <si>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</si>
  <si>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Приложение № 7</t>
  </si>
  <si>
    <t>о длине линий электропередачи и об объемах максимальной
мощности построенных объектов за 3 предыдущих года
по каждому мероприятию</t>
  </si>
  <si>
    <t>Расходы на строительство воздушных и кабельных линий электропередачи 
на i-м уровне напряжения, фактически построенных за последние 3 года (тыс. рублей)</t>
  </si>
  <si>
    <t>Длина воздушных 
и кабельных линий электропередачи 
на i-м уровне напряжения, фактически построенных за последние 3 года 
(км)</t>
  </si>
  <si>
    <t>Объем 
максимальной мощности, присоединенной путем 
строительства воздушных или кабельных линий 
за последние 
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</si>
  <si>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</si>
  <si>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</si>
  <si>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</si>
  <si>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</si>
  <si>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</si>
  <si>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№ 8</t>
  </si>
  <si>
    <t>И Н Ф О Р М А Ц И Я</t>
  </si>
  <si>
    <t>об осуществлении технологического присоединения по договорам, заключенным за текущий год</t>
  </si>
  <si>
    <t>Категория 
заявителей</t>
  </si>
  <si>
    <t>Количество договоров (штук)</t>
  </si>
  <si>
    <t>Максимальная мощность (кВт)</t>
  </si>
  <si>
    <t>Стоимость договоров 
(без НДС) (тыс. рублей)</t>
  </si>
  <si>
    <t>35 кВ
и выше</t>
  </si>
  <si>
    <t>До 15 кВт - всего</t>
  </si>
  <si>
    <t>в том числе</t>
  </si>
  <si>
    <t>льготная категория *</t>
  </si>
  <si>
    <t>От 15 до 
150 кВт - всего</t>
  </si>
  <si>
    <t>льготная категория **</t>
  </si>
  <si>
    <t>От 150 кВт 
до 670 кВт - всего</t>
  </si>
  <si>
    <t>по индиви-дуальному проекту</t>
  </si>
  <si>
    <t>От 670 кВт 
до 8900 кВт - всего</t>
  </si>
  <si>
    <t>От 8900 кВт - всего</t>
  </si>
  <si>
    <t>Объекты 
генерации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</si>
  <si>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</si>
  <si>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</si>
  <si>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9</t>
  </si>
  <si>
    <t>о поданных заявках на технологическое присоединение 
за текущий год</t>
  </si>
  <si>
    <t>Категория заявителей</t>
  </si>
  <si>
    <t>Количество заявок (штук)</t>
  </si>
  <si>
    <t>От 15 до 150 кВт - 
всего</t>
  </si>
  <si>
    <t>по индивидуальному проекту</t>
  </si>
  <si>
    <t>Объекты генерации</t>
  </si>
  <si>
    <t>Акционерное общество "Коммунальные системы-Прикамье"</t>
  </si>
  <si>
    <t>(342) 218-16-31</t>
  </si>
  <si>
    <t>Дубровских Владимир Иванович</t>
  </si>
  <si>
    <t>614990, Россия, Пермский край, г. Пермь, ул. Героев Хасана, 7а</t>
  </si>
  <si>
    <t>info@ies-prikame.ru</t>
  </si>
  <si>
    <r>
      <t>Максимальная мощность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(кВт)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</si>
  <si>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приведены данные об объеме присоединенной мощности</t>
    </r>
  </si>
  <si>
    <t>АО "КС-Прикамье", Удмуртская республика</t>
  </si>
  <si>
    <t>АО "КС-Прикамье", Удмуртская Республика</t>
  </si>
  <si>
    <t>2017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</si>
</sst>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3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sz val="10"/>
      <color indexed="9"/>
      <name val="Times New Roman"/>
      <family val="1"/>
    </font>
    <font>
      <vertAlign val="subscript"/>
      <sz val="10"/>
      <name val="Times New Roman"/>
      <family val="1"/>
    </font>
    <font>
      <i/>
      <sz val="13"/>
      <color indexed="8"/>
      <name val="Times New Roman"/>
      <family val="1"/>
    </font>
    <font>
      <sz val="10"/>
      <name val="Arial"/>
      <family val="2"/>
    </font>
    <font>
      <vertAlign val="super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3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i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7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0" fontId="53" fillId="0" borderId="0" xfId="0" applyFont="1" applyAlignment="1">
      <alignment horizontal="left" vertical="center" indent="15"/>
    </xf>
    <xf numFmtId="0" fontId="54" fillId="0" borderId="0" xfId="0" applyFont="1" applyAlignment="1">
      <alignment horizontal="left" vertical="center" indent="15"/>
    </xf>
    <xf numFmtId="0" fontId="55" fillId="0" borderId="0" xfId="0" applyFont="1" applyAlignment="1">
      <alignment horizontal="right" vertical="center"/>
    </xf>
    <xf numFmtId="0" fontId="56" fillId="0" borderId="0" xfId="0" applyFont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6" fillId="0" borderId="0" xfId="0" applyFont="1" applyAlignment="1">
      <alignment horizontal="right" vertical="center" wrapText="1"/>
    </xf>
    <xf numFmtId="0" fontId="57" fillId="0" borderId="0" xfId="0" applyFont="1" applyAlignment="1">
      <alignment horizontal="center" vertical="center" wrapText="1"/>
    </xf>
    <xf numFmtId="0" fontId="57" fillId="0" borderId="0" xfId="0" applyFont="1" applyAlignment="1">
      <alignment vertical="center" wrapText="1"/>
    </xf>
    <xf numFmtId="0" fontId="55" fillId="0" borderId="0" xfId="0" applyFont="1" applyAlignment="1">
      <alignment vertical="center"/>
    </xf>
    <xf numFmtId="0" fontId="8" fillId="0" borderId="0" xfId="52" applyFont="1" applyBorder="1" applyAlignment="1">
      <alignment horizontal="left"/>
      <protection/>
    </xf>
    <xf numFmtId="0" fontId="9" fillId="0" borderId="0" xfId="52" applyFont="1" applyBorder="1" applyAlignment="1">
      <alignment horizontal="left"/>
      <protection/>
    </xf>
    <xf numFmtId="0" fontId="10" fillId="0" borderId="0" xfId="52" applyFont="1" applyBorder="1" applyAlignment="1">
      <alignment horizontal="left"/>
      <protection/>
    </xf>
    <xf numFmtId="0" fontId="10" fillId="0" borderId="0" xfId="52" applyFont="1" applyBorder="1" applyAlignment="1">
      <alignment horizontal="right"/>
      <protection/>
    </xf>
    <xf numFmtId="0" fontId="11" fillId="0" borderId="0" xfId="52" applyFont="1" applyBorder="1" applyAlignment="1">
      <alignment horizontal="left"/>
      <protection/>
    </xf>
    <xf numFmtId="0" fontId="11" fillId="0" borderId="0" xfId="52" applyFont="1" applyFill="1" applyBorder="1" applyAlignment="1">
      <alignment horizontal="left"/>
      <protection/>
    </xf>
    <xf numFmtId="0" fontId="11" fillId="0" borderId="0" xfId="52" applyFont="1" applyFill="1" applyBorder="1" applyAlignment="1">
      <alignment horizontal="right"/>
      <protection/>
    </xf>
    <xf numFmtId="0" fontId="12" fillId="0" borderId="0" xfId="52" applyFont="1" applyBorder="1" applyAlignment="1">
      <alignment horizontal="left"/>
      <protection/>
    </xf>
    <xf numFmtId="0" fontId="14" fillId="0" borderId="0" xfId="52" applyFont="1" applyBorder="1" applyAlignment="1">
      <alignment horizontal="center" vertical="center" wrapText="1"/>
      <protection/>
    </xf>
    <xf numFmtId="0" fontId="14" fillId="0" borderId="0" xfId="52" applyFont="1" applyBorder="1" applyAlignment="1">
      <alignment horizontal="left" vertical="top"/>
      <protection/>
    </xf>
    <xf numFmtId="0" fontId="14" fillId="0" borderId="0" xfId="52" applyFont="1" applyBorder="1" applyAlignment="1">
      <alignment horizontal="left"/>
      <protection/>
    </xf>
    <xf numFmtId="0" fontId="8" fillId="0" borderId="0" xfId="52" applyFont="1" applyBorder="1" applyAlignment="1">
      <alignment horizontal="center" vertical="center" wrapText="1"/>
      <protection/>
    </xf>
    <xf numFmtId="0" fontId="8" fillId="0" borderId="0" xfId="52" applyFont="1" applyBorder="1" applyAlignment="1">
      <alignment horizontal="left" vertical="top"/>
      <protection/>
    </xf>
    <xf numFmtId="0" fontId="58" fillId="0" borderId="0" xfId="0" applyFont="1" applyAlignment="1">
      <alignment vertical="center"/>
    </xf>
    <xf numFmtId="0" fontId="58" fillId="0" borderId="0" xfId="0" applyFont="1" applyAlignment="1">
      <alignment horizontal="left" vertical="center"/>
    </xf>
    <xf numFmtId="2" fontId="53" fillId="0" borderId="0" xfId="0" applyNumberFormat="1" applyFont="1" applyAlignment="1">
      <alignment horizontal="left" vertical="center" wrapText="1"/>
    </xf>
    <xf numFmtId="2" fontId="54" fillId="0" borderId="0" xfId="0" applyNumberFormat="1" applyFont="1" applyAlignment="1">
      <alignment horizontal="left" vertical="center" wrapText="1"/>
    </xf>
    <xf numFmtId="2" fontId="53" fillId="0" borderId="0" xfId="0" applyNumberFormat="1" applyFont="1" applyAlignment="1">
      <alignment horizontal="left" vertical="center"/>
    </xf>
    <xf numFmtId="0" fontId="16" fillId="0" borderId="0" xfId="52" applyFont="1" applyBorder="1" applyAlignment="1">
      <alignment horizontal="justify" vertical="top" wrapText="1"/>
      <protection/>
    </xf>
    <xf numFmtId="0" fontId="8" fillId="0" borderId="0" xfId="52" applyFont="1" applyBorder="1" applyAlignment="1">
      <alignment horizontal="justify" vertical="top" wrapText="1"/>
      <protection/>
    </xf>
    <xf numFmtId="0" fontId="14" fillId="0" borderId="11" xfId="52" applyFont="1" applyBorder="1" applyAlignment="1">
      <alignment horizontal="center" vertical="top"/>
      <protection/>
    </xf>
    <xf numFmtId="0" fontId="14" fillId="0" borderId="11" xfId="52" applyFont="1" applyFill="1" applyBorder="1" applyAlignment="1">
      <alignment horizontal="left" vertical="top" wrapText="1"/>
      <protection/>
    </xf>
    <xf numFmtId="0" fontId="14" fillId="0" borderId="12" xfId="52" applyFont="1" applyFill="1" applyBorder="1" applyAlignment="1">
      <alignment horizontal="left" vertical="top" wrapText="1"/>
      <protection/>
    </xf>
    <xf numFmtId="0" fontId="14" fillId="0" borderId="13" xfId="52" applyFont="1" applyBorder="1" applyAlignment="1">
      <alignment horizontal="center" vertical="top"/>
      <protection/>
    </xf>
    <xf numFmtId="4" fontId="14" fillId="33" borderId="13" xfId="52" applyNumberFormat="1" applyFont="1" applyFill="1" applyBorder="1" applyAlignment="1">
      <alignment horizontal="center" vertical="top"/>
      <protection/>
    </xf>
    <xf numFmtId="4" fontId="14" fillId="33" borderId="14" xfId="52" applyNumberFormat="1" applyFont="1" applyFill="1" applyBorder="1" applyAlignment="1">
      <alignment horizontal="center" vertical="top"/>
      <protection/>
    </xf>
    <xf numFmtId="0" fontId="14" fillId="0" borderId="15" xfId="52" applyFont="1" applyBorder="1" applyAlignment="1">
      <alignment horizontal="center" vertical="top"/>
      <protection/>
    </xf>
    <xf numFmtId="0" fontId="14" fillId="0" borderId="15" xfId="52" applyFont="1" applyFill="1" applyBorder="1" applyAlignment="1">
      <alignment horizontal="left" vertical="top" wrapText="1"/>
      <protection/>
    </xf>
    <xf numFmtId="0" fontId="14" fillId="0" borderId="16" xfId="52" applyFont="1" applyFill="1" applyBorder="1" applyAlignment="1">
      <alignment horizontal="left" vertical="top" wrapText="1"/>
      <protection/>
    </xf>
    <xf numFmtId="4" fontId="14" fillId="33" borderId="17" xfId="52" applyNumberFormat="1" applyFont="1" applyFill="1" applyBorder="1" applyAlignment="1">
      <alignment horizontal="center" vertical="top"/>
      <protection/>
    </xf>
    <xf numFmtId="4" fontId="14" fillId="33" borderId="18" xfId="52" applyNumberFormat="1" applyFont="1" applyFill="1" applyBorder="1" applyAlignment="1">
      <alignment horizontal="center" vertical="top"/>
      <protection/>
    </xf>
    <xf numFmtId="4" fontId="14" fillId="0" borderId="13" xfId="52" applyNumberFormat="1" applyFont="1" applyBorder="1" applyAlignment="1">
      <alignment horizontal="center" vertical="top"/>
      <protection/>
    </xf>
    <xf numFmtId="4" fontId="14" fillId="0" borderId="14" xfId="52" applyNumberFormat="1" applyFont="1" applyBorder="1" applyAlignment="1">
      <alignment horizontal="center" vertical="top"/>
      <protection/>
    </xf>
    <xf numFmtId="0" fontId="14" fillId="0" borderId="17" xfId="52" applyFont="1" applyBorder="1" applyAlignment="1">
      <alignment horizontal="center" vertical="top"/>
      <protection/>
    </xf>
    <xf numFmtId="0" fontId="14" fillId="0" borderId="19" xfId="52" applyFont="1" applyBorder="1" applyAlignment="1">
      <alignment horizontal="center" vertical="center" wrapText="1"/>
      <protection/>
    </xf>
    <xf numFmtId="0" fontId="14" fillId="0" borderId="20" xfId="52" applyFont="1" applyBorder="1" applyAlignment="1">
      <alignment horizontal="center" vertical="center" wrapText="1"/>
      <protection/>
    </xf>
    <xf numFmtId="0" fontId="14" fillId="0" borderId="16" xfId="52" applyFont="1" applyBorder="1" applyAlignment="1">
      <alignment horizontal="center" vertical="center" wrapText="1"/>
      <protection/>
    </xf>
    <xf numFmtId="0" fontId="14" fillId="0" borderId="17" xfId="52" applyFont="1" applyBorder="1" applyAlignment="1">
      <alignment horizontal="center" vertical="center" wrapText="1"/>
      <protection/>
    </xf>
    <xf numFmtId="0" fontId="14" fillId="0" borderId="14" xfId="52" applyFont="1" applyBorder="1" applyAlignment="1">
      <alignment horizontal="center" vertical="center" wrapText="1"/>
      <protection/>
    </xf>
    <xf numFmtId="0" fontId="14" fillId="0" borderId="11" xfId="52" applyFont="1" applyBorder="1" applyAlignment="1">
      <alignment horizontal="center" vertical="center" wrapText="1"/>
      <protection/>
    </xf>
    <xf numFmtId="0" fontId="14" fillId="0" borderId="13" xfId="52" applyFont="1" applyBorder="1" applyAlignment="1">
      <alignment horizontal="center" vertical="center" wrapText="1"/>
      <protection/>
    </xf>
    <xf numFmtId="49" fontId="11" fillId="0" borderId="15" xfId="52" applyNumberFormat="1" applyFont="1" applyFill="1" applyBorder="1" applyAlignment="1">
      <alignment horizontal="center"/>
      <protection/>
    </xf>
    <xf numFmtId="0" fontId="8" fillId="0" borderId="0" xfId="52" applyFont="1" applyBorder="1" applyAlignment="1">
      <alignment horizontal="left" vertical="top" wrapText="1"/>
      <protection/>
    </xf>
    <xf numFmtId="0" fontId="11" fillId="0" borderId="0" xfId="52" applyFont="1" applyBorder="1" applyAlignment="1">
      <alignment horizontal="center"/>
      <protection/>
    </xf>
    <xf numFmtId="0" fontId="11" fillId="0" borderId="0" xfId="52" applyFont="1" applyFill="1" applyBorder="1" applyAlignment="1">
      <alignment horizontal="center" wrapText="1"/>
      <protection/>
    </xf>
    <xf numFmtId="0" fontId="11" fillId="0" borderId="15" xfId="52" applyFont="1" applyFill="1" applyBorder="1" applyAlignment="1">
      <alignment horizontal="center"/>
      <protection/>
    </xf>
    <xf numFmtId="0" fontId="13" fillId="0" borderId="21" xfId="52" applyFont="1" applyBorder="1" applyAlignment="1">
      <alignment horizontal="center" vertical="top"/>
      <protection/>
    </xf>
    <xf numFmtId="0" fontId="14" fillId="0" borderId="21" xfId="52" applyFont="1" applyBorder="1" applyAlignment="1">
      <alignment horizontal="center" vertical="top"/>
      <protection/>
    </xf>
    <xf numFmtId="0" fontId="14" fillId="0" borderId="21" xfId="52" applyFont="1" applyFill="1" applyBorder="1" applyAlignment="1">
      <alignment horizontal="left" vertical="top" wrapText="1"/>
      <protection/>
    </xf>
    <xf numFmtId="0" fontId="14" fillId="0" borderId="19" xfId="52" applyFont="1" applyFill="1" applyBorder="1" applyAlignment="1">
      <alignment horizontal="left" vertical="top" wrapText="1"/>
      <protection/>
    </xf>
    <xf numFmtId="4" fontId="14" fillId="0" borderId="20" xfId="52" applyNumberFormat="1" applyFont="1" applyBorder="1" applyAlignment="1">
      <alignment horizontal="center" vertical="top"/>
      <protection/>
    </xf>
    <xf numFmtId="4" fontId="14" fillId="0" borderId="22" xfId="52" applyNumberFormat="1" applyFont="1" applyBorder="1" applyAlignment="1">
      <alignment horizontal="center" vertical="top"/>
      <protection/>
    </xf>
    <xf numFmtId="0" fontId="14" fillId="0" borderId="0" xfId="52" applyFont="1" applyBorder="1" applyAlignment="1">
      <alignment horizontal="center" vertical="top"/>
      <protection/>
    </xf>
    <xf numFmtId="0" fontId="14" fillId="0" borderId="0" xfId="52" applyFont="1" applyFill="1" applyBorder="1" applyAlignment="1">
      <alignment horizontal="left" vertical="top" wrapText="1" indent="1"/>
      <protection/>
    </xf>
    <xf numFmtId="0" fontId="14" fillId="0" borderId="23" xfId="52" applyFont="1" applyFill="1" applyBorder="1" applyAlignment="1">
      <alignment horizontal="left" vertical="top" wrapText="1" indent="1"/>
      <protection/>
    </xf>
    <xf numFmtId="4" fontId="14" fillId="0" borderId="24" xfId="52" applyNumberFormat="1" applyFont="1" applyBorder="1" applyAlignment="1">
      <alignment horizontal="center" vertical="top"/>
      <protection/>
    </xf>
    <xf numFmtId="4" fontId="14" fillId="0" borderId="25" xfId="52" applyNumberFormat="1" applyFont="1" applyBorder="1" applyAlignment="1">
      <alignment horizontal="center" vertical="top"/>
      <protection/>
    </xf>
    <xf numFmtId="0" fontId="14" fillId="0" borderId="15" xfId="52" applyFont="1" applyFill="1" applyBorder="1" applyAlignment="1">
      <alignment horizontal="left" vertical="top" wrapText="1" indent="1"/>
      <protection/>
    </xf>
    <xf numFmtId="0" fontId="14" fillId="0" borderId="16" xfId="52" applyFont="1" applyFill="1" applyBorder="1" applyAlignment="1">
      <alignment horizontal="left" vertical="top" wrapText="1" indent="1"/>
      <protection/>
    </xf>
    <xf numFmtId="4" fontId="14" fillId="0" borderId="17" xfId="52" applyNumberFormat="1" applyFont="1" applyBorder="1" applyAlignment="1">
      <alignment horizontal="center" vertical="top"/>
      <protection/>
    </xf>
    <xf numFmtId="4" fontId="14" fillId="0" borderId="18" xfId="52" applyNumberFormat="1" applyFont="1" applyBorder="1" applyAlignment="1">
      <alignment horizontal="center" vertical="top"/>
      <protection/>
    </xf>
    <xf numFmtId="4" fontId="14" fillId="33" borderId="24" xfId="52" applyNumberFormat="1" applyFont="1" applyFill="1" applyBorder="1" applyAlignment="1">
      <alignment horizontal="center" vertical="top"/>
      <protection/>
    </xf>
    <xf numFmtId="4" fontId="14" fillId="33" borderId="25" xfId="52" applyNumberFormat="1" applyFont="1" applyFill="1" applyBorder="1" applyAlignment="1">
      <alignment horizontal="center" vertical="top"/>
      <protection/>
    </xf>
    <xf numFmtId="0" fontId="11" fillId="0" borderId="0" xfId="52" applyFont="1" applyFill="1" applyBorder="1" applyAlignment="1">
      <alignment horizontal="center"/>
      <protection/>
    </xf>
    <xf numFmtId="0" fontId="14" fillId="0" borderId="12" xfId="52" applyFont="1" applyBorder="1" applyAlignment="1">
      <alignment horizontal="center" vertical="center" wrapText="1"/>
      <protection/>
    </xf>
    <xf numFmtId="0" fontId="14" fillId="0" borderId="13" xfId="52" applyFont="1" applyFill="1" applyBorder="1" applyAlignment="1">
      <alignment horizontal="left" vertical="top" wrapText="1"/>
      <protection/>
    </xf>
    <xf numFmtId="0" fontId="14" fillId="0" borderId="17" xfId="52" applyFont="1" applyFill="1" applyBorder="1" applyAlignment="1">
      <alignment horizontal="left" vertical="top" wrapText="1"/>
      <protection/>
    </xf>
    <xf numFmtId="0" fontId="14" fillId="0" borderId="16" xfId="52" applyFont="1" applyFill="1" applyBorder="1" applyAlignment="1">
      <alignment horizontal="left" vertical="top" wrapText="1" indent="2"/>
      <protection/>
    </xf>
    <xf numFmtId="0" fontId="14" fillId="0" borderId="17" xfId="52" applyFont="1" applyFill="1" applyBorder="1" applyAlignment="1">
      <alignment horizontal="left" vertical="top" wrapText="1" indent="2"/>
      <protection/>
    </xf>
    <xf numFmtId="0" fontId="14" fillId="0" borderId="23" xfId="52" applyFont="1" applyFill="1" applyBorder="1" applyAlignment="1">
      <alignment horizontal="left" vertical="top" wrapText="1" indent="2"/>
      <protection/>
    </xf>
    <xf numFmtId="0" fontId="14" fillId="0" borderId="24" xfId="52" applyFont="1" applyFill="1" applyBorder="1" applyAlignment="1">
      <alignment horizontal="left" vertical="top" wrapText="1" indent="2"/>
      <protection/>
    </xf>
    <xf numFmtId="0" fontId="14" fillId="0" borderId="24" xfId="52" applyFont="1" applyFill="1" applyBorder="1" applyAlignment="1">
      <alignment horizontal="left" vertical="top" wrapText="1" indent="1"/>
      <protection/>
    </xf>
    <xf numFmtId="0" fontId="14" fillId="0" borderId="23" xfId="52" applyFont="1" applyFill="1" applyBorder="1" applyAlignment="1">
      <alignment horizontal="left" vertical="top" wrapText="1" indent="3"/>
      <protection/>
    </xf>
    <xf numFmtId="0" fontId="14" fillId="0" borderId="24" xfId="52" applyFont="1" applyFill="1" applyBorder="1" applyAlignment="1">
      <alignment horizontal="left" vertical="top" wrapText="1" indent="3"/>
      <protection/>
    </xf>
    <xf numFmtId="0" fontId="14" fillId="0" borderId="20" xfId="52" applyFont="1" applyFill="1" applyBorder="1" applyAlignment="1">
      <alignment horizontal="left" vertical="top" wrapText="1"/>
      <protection/>
    </xf>
    <xf numFmtId="0" fontId="14" fillId="0" borderId="23" xfId="52" applyFont="1" applyFill="1" applyBorder="1" applyAlignment="1">
      <alignment horizontal="left" vertical="top" wrapText="1"/>
      <protection/>
    </xf>
    <xf numFmtId="0" fontId="14" fillId="0" borderId="24" xfId="52" applyFont="1" applyFill="1" applyBorder="1" applyAlignment="1">
      <alignment horizontal="left" vertical="top" wrapText="1"/>
      <protection/>
    </xf>
    <xf numFmtId="0" fontId="14" fillId="0" borderId="14" xfId="52" applyFont="1" applyBorder="1" applyAlignment="1">
      <alignment horizontal="center" vertical="top"/>
      <protection/>
    </xf>
    <xf numFmtId="0" fontId="14" fillId="0" borderId="18" xfId="52" applyFont="1" applyBorder="1" applyAlignment="1">
      <alignment horizontal="center" vertical="top"/>
      <protection/>
    </xf>
    <xf numFmtId="3" fontId="14" fillId="0" borderId="13" xfId="52" applyNumberFormat="1" applyFont="1" applyBorder="1" applyAlignment="1">
      <alignment horizontal="center" vertical="top"/>
      <protection/>
    </xf>
    <xf numFmtId="1" fontId="14" fillId="0" borderId="13" xfId="52" applyNumberFormat="1" applyFont="1" applyBorder="1" applyAlignment="1">
      <alignment horizontal="center" vertical="top"/>
      <protection/>
    </xf>
    <xf numFmtId="49" fontId="14" fillId="0" borderId="0" xfId="52" applyNumberFormat="1" applyFont="1" applyFill="1" applyBorder="1" applyAlignment="1">
      <alignment horizontal="left" vertical="top" wrapText="1" indent="1"/>
      <protection/>
    </xf>
    <xf numFmtId="49" fontId="14" fillId="0" borderId="23" xfId="52" applyNumberFormat="1" applyFont="1" applyFill="1" applyBorder="1" applyAlignment="1">
      <alignment horizontal="left" vertical="top" wrapText="1" indent="1"/>
      <protection/>
    </xf>
    <xf numFmtId="164" fontId="14" fillId="0" borderId="24" xfId="52" applyNumberFormat="1" applyFont="1" applyBorder="1" applyAlignment="1">
      <alignment horizontal="center" vertical="top"/>
      <protection/>
    </xf>
    <xf numFmtId="164" fontId="14" fillId="0" borderId="25" xfId="52" applyNumberFormat="1" applyFont="1" applyBorder="1" applyAlignment="1">
      <alignment horizontal="center" vertical="top"/>
      <protection/>
    </xf>
    <xf numFmtId="165" fontId="14" fillId="0" borderId="24" xfId="52" applyNumberFormat="1" applyFont="1" applyBorder="1" applyAlignment="1">
      <alignment horizontal="center" vertical="top"/>
      <protection/>
    </xf>
    <xf numFmtId="49" fontId="14" fillId="0" borderId="15" xfId="52" applyNumberFormat="1" applyFont="1" applyFill="1" applyBorder="1" applyAlignment="1">
      <alignment horizontal="left" vertical="top" wrapText="1" indent="1"/>
      <protection/>
    </xf>
    <xf numFmtId="49" fontId="14" fillId="0" borderId="16" xfId="52" applyNumberFormat="1" applyFont="1" applyFill="1" applyBorder="1" applyAlignment="1">
      <alignment horizontal="left" vertical="top" wrapText="1" indent="1"/>
      <protection/>
    </xf>
    <xf numFmtId="0" fontId="14" fillId="0" borderId="0" xfId="52" applyFont="1" applyFill="1" applyBorder="1" applyAlignment="1">
      <alignment horizontal="left" vertical="top" wrapText="1"/>
      <protection/>
    </xf>
    <xf numFmtId="164" fontId="14" fillId="0" borderId="17" xfId="52" applyNumberFormat="1" applyFont="1" applyBorder="1" applyAlignment="1">
      <alignment horizontal="center" vertical="top"/>
      <protection/>
    </xf>
    <xf numFmtId="165" fontId="14" fillId="0" borderId="17" xfId="52" applyNumberFormat="1" applyFont="1" applyBorder="1" applyAlignment="1">
      <alignment horizontal="center" vertical="top"/>
      <protection/>
    </xf>
    <xf numFmtId="164" fontId="14" fillId="0" borderId="18" xfId="52" applyNumberFormat="1" applyFont="1" applyBorder="1" applyAlignment="1">
      <alignment horizontal="center" vertical="top"/>
      <protection/>
    </xf>
    <xf numFmtId="0" fontId="14" fillId="0" borderId="24" xfId="52" applyFont="1" applyBorder="1" applyAlignment="1">
      <alignment horizontal="center" vertical="top"/>
      <protection/>
    </xf>
    <xf numFmtId="0" fontId="14" fillId="0" borderId="25" xfId="52" applyFont="1" applyBorder="1" applyAlignment="1">
      <alignment horizontal="center" vertical="top"/>
      <protection/>
    </xf>
    <xf numFmtId="0" fontId="16" fillId="0" borderId="0" xfId="52" applyFont="1" applyFill="1" applyBorder="1" applyAlignment="1">
      <alignment horizontal="justify" vertical="top" wrapText="1"/>
      <protection/>
    </xf>
    <xf numFmtId="164" fontId="8" fillId="0" borderId="13" xfId="52" applyNumberFormat="1" applyFont="1" applyFill="1" applyBorder="1" applyAlignment="1">
      <alignment horizontal="center" vertical="top"/>
      <protection/>
    </xf>
    <xf numFmtId="0" fontId="8" fillId="0" borderId="13" xfId="52" applyFont="1" applyFill="1" applyBorder="1" applyAlignment="1">
      <alignment horizontal="center" vertical="top"/>
      <protection/>
    </xf>
    <xf numFmtId="0" fontId="8" fillId="0" borderId="14" xfId="52" applyFont="1" applyFill="1" applyBorder="1" applyAlignment="1">
      <alignment horizontal="center" vertical="top"/>
      <protection/>
    </xf>
    <xf numFmtId="164" fontId="8" fillId="0" borderId="17" xfId="52" applyNumberFormat="1" applyFont="1" applyFill="1" applyBorder="1" applyAlignment="1">
      <alignment horizontal="center" vertical="top"/>
      <protection/>
    </xf>
    <xf numFmtId="4" fontId="8" fillId="0" borderId="17" xfId="52" applyNumberFormat="1" applyFont="1" applyFill="1" applyBorder="1" applyAlignment="1">
      <alignment horizontal="center" vertical="top"/>
      <protection/>
    </xf>
    <xf numFmtId="4" fontId="8" fillId="0" borderId="18" xfId="52" applyNumberFormat="1" applyFont="1" applyFill="1" applyBorder="1" applyAlignment="1">
      <alignment horizontal="center" vertical="top"/>
      <protection/>
    </xf>
    <xf numFmtId="0" fontId="8" fillId="0" borderId="12" xfId="52" applyFont="1" applyBorder="1" applyAlignment="1">
      <alignment horizontal="center" vertical="top"/>
      <protection/>
    </xf>
    <xf numFmtId="0" fontId="8" fillId="0" borderId="13" xfId="52" applyFont="1" applyBorder="1" applyAlignment="1">
      <alignment horizontal="center" vertical="top"/>
      <protection/>
    </xf>
    <xf numFmtId="0" fontId="8" fillId="0" borderId="14" xfId="52" applyFont="1" applyBorder="1" applyAlignment="1">
      <alignment horizontal="center" vertical="top"/>
      <protection/>
    </xf>
    <xf numFmtId="0" fontId="8" fillId="0" borderId="12" xfId="52" applyFont="1" applyFill="1" applyBorder="1" applyAlignment="1">
      <alignment horizontal="left" vertical="top" wrapText="1"/>
      <protection/>
    </xf>
    <xf numFmtId="0" fontId="8" fillId="0" borderId="13" xfId="52" applyFont="1" applyFill="1" applyBorder="1" applyAlignment="1">
      <alignment horizontal="left" vertical="top" wrapText="1"/>
      <protection/>
    </xf>
    <xf numFmtId="0" fontId="8" fillId="0" borderId="16" xfId="52" applyFont="1" applyBorder="1" applyAlignment="1">
      <alignment horizontal="center" vertical="top"/>
      <protection/>
    </xf>
    <xf numFmtId="0" fontId="8" fillId="0" borderId="17" xfId="52" applyFont="1" applyBorder="1" applyAlignment="1">
      <alignment horizontal="center" vertical="top"/>
      <protection/>
    </xf>
    <xf numFmtId="0" fontId="8" fillId="0" borderId="18" xfId="52" applyFont="1" applyBorder="1" applyAlignment="1">
      <alignment horizontal="center" vertical="top"/>
      <protection/>
    </xf>
    <xf numFmtId="0" fontId="8" fillId="0" borderId="16" xfId="52" applyFont="1" applyFill="1" applyBorder="1" applyAlignment="1">
      <alignment horizontal="left" vertical="top" wrapText="1" indent="1"/>
      <protection/>
    </xf>
    <xf numFmtId="0" fontId="8" fillId="0" borderId="17" xfId="52" applyFont="1" applyFill="1" applyBorder="1" applyAlignment="1">
      <alignment horizontal="left" vertical="top" wrapText="1" indent="1"/>
      <protection/>
    </xf>
    <xf numFmtId="0" fontId="8" fillId="0" borderId="17" xfId="52" applyFont="1" applyFill="1" applyBorder="1" applyAlignment="1">
      <alignment horizontal="center" vertical="top"/>
      <protection/>
    </xf>
    <xf numFmtId="164" fontId="8" fillId="0" borderId="24" xfId="52" applyNumberFormat="1" applyFont="1" applyFill="1" applyBorder="1" applyAlignment="1">
      <alignment horizontal="center" vertical="top"/>
      <protection/>
    </xf>
    <xf numFmtId="4" fontId="8" fillId="0" borderId="24" xfId="52" applyNumberFormat="1" applyFont="1" applyFill="1" applyBorder="1" applyAlignment="1">
      <alignment horizontal="center" vertical="top"/>
      <protection/>
    </xf>
    <xf numFmtId="4" fontId="8" fillId="0" borderId="25" xfId="52" applyNumberFormat="1" applyFont="1" applyFill="1" applyBorder="1" applyAlignment="1">
      <alignment horizontal="center" vertical="top"/>
      <protection/>
    </xf>
    <xf numFmtId="164" fontId="8" fillId="0" borderId="20" xfId="52" applyNumberFormat="1" applyFont="1" applyFill="1" applyBorder="1" applyAlignment="1">
      <alignment horizontal="center" vertical="top"/>
      <protection/>
    </xf>
    <xf numFmtId="4" fontId="8" fillId="0" borderId="20" xfId="52" applyNumberFormat="1" applyFont="1" applyFill="1" applyBorder="1" applyAlignment="1">
      <alignment horizontal="center" vertical="top"/>
      <protection/>
    </xf>
    <xf numFmtId="4" fontId="8" fillId="0" borderId="22" xfId="52" applyNumberFormat="1" applyFont="1" applyFill="1" applyBorder="1" applyAlignment="1">
      <alignment horizontal="center" vertical="top"/>
      <protection/>
    </xf>
    <xf numFmtId="0" fontId="8" fillId="0" borderId="23" xfId="52" applyFont="1" applyBorder="1" applyAlignment="1">
      <alignment horizontal="center" vertical="top"/>
      <protection/>
    </xf>
    <xf numFmtId="0" fontId="8" fillId="0" borderId="24" xfId="52" applyFont="1" applyBorder="1" applyAlignment="1">
      <alignment horizontal="center" vertical="top"/>
      <protection/>
    </xf>
    <xf numFmtId="0" fontId="8" fillId="0" borderId="25" xfId="52" applyFont="1" applyBorder="1" applyAlignment="1">
      <alignment horizontal="center" vertical="top"/>
      <protection/>
    </xf>
    <xf numFmtId="0" fontId="8" fillId="0" borderId="23" xfId="52" applyFont="1" applyFill="1" applyBorder="1" applyAlignment="1">
      <alignment horizontal="left" vertical="top" wrapText="1" indent="1"/>
      <protection/>
    </xf>
    <xf numFmtId="0" fontId="8" fillId="0" borderId="24" xfId="52" applyFont="1" applyFill="1" applyBorder="1" applyAlignment="1">
      <alignment horizontal="left" vertical="top" wrapText="1" indent="1"/>
      <protection/>
    </xf>
    <xf numFmtId="0" fontId="8" fillId="0" borderId="24" xfId="52" applyFont="1" applyFill="1" applyBorder="1" applyAlignment="1">
      <alignment horizontal="center" vertical="top"/>
      <protection/>
    </xf>
    <xf numFmtId="0" fontId="8" fillId="0" borderId="19" xfId="52" applyFont="1" applyBorder="1" applyAlignment="1">
      <alignment horizontal="center" vertical="top"/>
      <protection/>
    </xf>
    <xf numFmtId="0" fontId="8" fillId="0" borderId="20" xfId="52" applyFont="1" applyBorder="1" applyAlignment="1">
      <alignment horizontal="center" vertical="top"/>
      <protection/>
    </xf>
    <xf numFmtId="0" fontId="8" fillId="0" borderId="22" xfId="52" applyFont="1" applyBorder="1" applyAlignment="1">
      <alignment horizontal="center" vertical="top"/>
      <protection/>
    </xf>
    <xf numFmtId="0" fontId="8" fillId="0" borderId="19" xfId="52" applyFont="1" applyFill="1" applyBorder="1" applyAlignment="1">
      <alignment horizontal="left" vertical="top" wrapText="1"/>
      <protection/>
    </xf>
    <xf numFmtId="0" fontId="8" fillId="0" borderId="20" xfId="52" applyFont="1" applyFill="1" applyBorder="1" applyAlignment="1">
      <alignment horizontal="left" vertical="top" wrapText="1"/>
      <protection/>
    </xf>
    <xf numFmtId="0" fontId="8" fillId="0" borderId="20" xfId="52" applyFont="1" applyFill="1" applyBorder="1" applyAlignment="1">
      <alignment horizontal="center" vertical="top"/>
      <protection/>
    </xf>
    <xf numFmtId="0" fontId="8" fillId="0" borderId="0" xfId="52" applyFont="1" applyBorder="1" applyAlignment="1">
      <alignment horizontal="left"/>
      <protection/>
    </xf>
    <xf numFmtId="0" fontId="8" fillId="0" borderId="13" xfId="52" applyFont="1" applyFill="1" applyBorder="1" applyAlignment="1">
      <alignment horizontal="center" vertical="center" wrapText="1"/>
      <protection/>
    </xf>
    <xf numFmtId="0" fontId="8" fillId="0" borderId="14" xfId="52" applyFont="1" applyFill="1" applyBorder="1" applyAlignment="1">
      <alignment horizontal="center" vertical="center" wrapText="1"/>
      <protection/>
    </xf>
    <xf numFmtId="0" fontId="8" fillId="0" borderId="21" xfId="52" applyFont="1" applyBorder="1" applyAlignment="1">
      <alignment horizontal="center" vertical="center" wrapText="1"/>
      <protection/>
    </xf>
    <xf numFmtId="0" fontId="8" fillId="0" borderId="19" xfId="52" applyFont="1" applyBorder="1" applyAlignment="1">
      <alignment horizontal="center" vertical="center" wrapText="1"/>
      <protection/>
    </xf>
    <xf numFmtId="0" fontId="8" fillId="0" borderId="15" xfId="52" applyFont="1" applyBorder="1" applyAlignment="1">
      <alignment horizontal="center" vertical="center" wrapText="1"/>
      <protection/>
    </xf>
    <xf numFmtId="0" fontId="8" fillId="0" borderId="16" xfId="52" applyFont="1" applyBorder="1" applyAlignment="1">
      <alignment horizontal="center" vertical="center" wrapText="1"/>
      <protection/>
    </xf>
    <xf numFmtId="0" fontId="8" fillId="0" borderId="11" xfId="52" applyFont="1" applyFill="1" applyBorder="1" applyAlignment="1">
      <alignment horizontal="center" vertical="center" wrapText="1"/>
      <protection/>
    </xf>
    <xf numFmtId="0" fontId="8" fillId="0" borderId="12" xfId="52" applyFont="1" applyFill="1" applyBorder="1" applyAlignment="1">
      <alignment horizontal="center" vertical="center" wrapText="1"/>
      <protection/>
    </xf>
    <xf numFmtId="0" fontId="11" fillId="0" borderId="0" xfId="52" applyFont="1" applyBorder="1" applyAlignment="1">
      <alignment horizontal="center" vertical="top"/>
      <protection/>
    </xf>
    <xf numFmtId="0" fontId="11" fillId="0" borderId="0" xfId="52" applyFont="1" applyFill="1" applyBorder="1" applyAlignment="1">
      <alignment horizontal="center" vertical="top" wrapText="1"/>
      <protection/>
    </xf>
    <xf numFmtId="0" fontId="14" fillId="0" borderId="21" xfId="52" applyFont="1" applyBorder="1" applyAlignment="1">
      <alignment horizontal="center" vertical="center" wrapText="1"/>
      <protection/>
    </xf>
    <xf numFmtId="0" fontId="14" fillId="0" borderId="15" xfId="52" applyFont="1" applyBorder="1" applyAlignment="1">
      <alignment horizontal="center" vertical="center" wrapText="1"/>
      <protection/>
    </xf>
    <xf numFmtId="0" fontId="14" fillId="0" borderId="20" xfId="52" applyFont="1" applyBorder="1" applyAlignment="1">
      <alignment horizontal="center" vertical="top"/>
      <protection/>
    </xf>
    <xf numFmtId="164" fontId="14" fillId="0" borderId="20" xfId="52" applyNumberFormat="1" applyFont="1" applyBorder="1" applyAlignment="1">
      <alignment horizontal="center" vertical="top"/>
      <protection/>
    </xf>
    <xf numFmtId="164" fontId="14" fillId="0" borderId="22" xfId="52" applyNumberFormat="1" applyFont="1" applyBorder="1" applyAlignment="1">
      <alignment horizontal="center" vertical="top"/>
      <protection/>
    </xf>
    <xf numFmtId="0" fontId="14" fillId="0" borderId="17" xfId="52" applyFont="1" applyFill="1" applyBorder="1" applyAlignment="1">
      <alignment horizontal="left" vertical="top" wrapText="1" indent="1"/>
      <protection/>
    </xf>
    <xf numFmtId="0" fontId="14" fillId="0" borderId="23" xfId="52" applyFont="1" applyBorder="1" applyAlignment="1">
      <alignment horizontal="center" vertical="top"/>
      <protection/>
    </xf>
    <xf numFmtId="164" fontId="14" fillId="0" borderId="0" xfId="52" applyNumberFormat="1" applyFont="1" applyBorder="1" applyAlignment="1">
      <alignment horizontal="center" vertical="top"/>
      <protection/>
    </xf>
    <xf numFmtId="164" fontId="14" fillId="0" borderId="23" xfId="52" applyNumberFormat="1" applyFont="1" applyBorder="1" applyAlignment="1">
      <alignment horizontal="center" vertical="top"/>
      <protection/>
    </xf>
    <xf numFmtId="164" fontId="14" fillId="0" borderId="13" xfId="52" applyNumberFormat="1" applyFont="1" applyBorder="1" applyAlignment="1">
      <alignment horizontal="center" vertical="top"/>
      <protection/>
    </xf>
    <xf numFmtId="164" fontId="14" fillId="0" borderId="14" xfId="52" applyNumberFormat="1" applyFont="1" applyBorder="1" applyAlignment="1">
      <alignment horizontal="center" vertical="top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&#1064;&#1072;&#1073;&#1083;&#1086;&#1085;+&#1087;&#1086;+&#1058;&#1055;+&#1085;&#1072;+2017+&#1075;&#1086;&#1076;+&#1069;&#1083;&#1077;&#1082;&#1090;&#1088;&#10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Анкета"/>
      <sheetName val="СТС"/>
      <sheetName val="Станд-е. ставки"/>
      <sheetName val="НВВ "/>
      <sheetName val="ФОТ ПП"/>
      <sheetName val="ОПР -25 счет"/>
      <sheetName val="ОХР -26 счет"/>
      <sheetName val="Прибыль"/>
      <sheetName val="Калькуляция"/>
      <sheetName val="свод Ставка за мощность"/>
      <sheetName val="выпадающие ЛТП (до 15 кВт)"/>
      <sheetName val="выпадающие до 150 кВт"/>
      <sheetName val="рассрочка таб.1"/>
      <sheetName val="рассрочка таб.2"/>
      <sheetName val="Кол-во ТП"/>
      <sheetName val="расчет ставок"/>
    </sheetNames>
    <sheetDataSet>
      <sheetData sheetId="4">
        <row r="10">
          <cell r="F10">
            <v>357.21875</v>
          </cell>
          <cell r="G10">
            <v>646.0544440402974</v>
          </cell>
        </row>
        <row r="11">
          <cell r="F11">
            <v>108.5945</v>
          </cell>
          <cell r="G11">
            <v>196.40055098825042</v>
          </cell>
        </row>
        <row r="20">
          <cell r="F20">
            <v>35.2149069071171</v>
          </cell>
          <cell r="G20">
            <v>110.71371847778136</v>
          </cell>
        </row>
        <row r="26">
          <cell r="G26">
            <v>17852.31086264256</v>
          </cell>
        </row>
      </sheetData>
      <sheetData sheetId="9">
        <row r="7">
          <cell r="W7">
            <v>672646.3609832292</v>
          </cell>
          <cell r="Y7">
            <v>2815</v>
          </cell>
        </row>
        <row r="14">
          <cell r="W14">
            <v>385452.37808160164</v>
          </cell>
          <cell r="Y14">
            <v>70</v>
          </cell>
        </row>
        <row r="15">
          <cell r="W15">
            <v>1517891.6398357798</v>
          </cell>
          <cell r="Y15">
            <v>155</v>
          </cell>
        </row>
        <row r="16">
          <cell r="W16">
            <v>592753.0345052368</v>
          </cell>
          <cell r="Y16">
            <v>155</v>
          </cell>
        </row>
        <row r="18">
          <cell r="W18">
            <v>1347143.996242761</v>
          </cell>
          <cell r="Y18">
            <v>70</v>
          </cell>
        </row>
        <row r="19">
          <cell r="W19">
            <v>9093770.379964324</v>
          </cell>
          <cell r="Y19">
            <v>155</v>
          </cell>
        </row>
        <row r="22">
          <cell r="W22">
            <v>4686466.894293681</v>
          </cell>
          <cell r="Y22">
            <v>155</v>
          </cell>
        </row>
        <row r="27">
          <cell r="W27">
            <v>228832.53971917735</v>
          </cell>
          <cell r="Y27">
            <v>100</v>
          </cell>
        </row>
        <row r="32">
          <cell r="W32">
            <v>249819.2950092051</v>
          </cell>
        </row>
        <row r="42">
          <cell r="W42">
            <v>30703.05751389476</v>
          </cell>
        </row>
      </sheetData>
      <sheetData sheetId="10">
        <row r="7">
          <cell r="D7">
            <v>238.9507499052324</v>
          </cell>
        </row>
        <row r="17">
          <cell r="D17">
            <v>88.74575311161814</v>
          </cell>
        </row>
        <row r="19">
          <cell r="D19">
            <v>10.90694760706741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PageLayoutView="0" workbookViewId="0" topLeftCell="A1">
      <selection activeCell="K32" sqref="K32"/>
    </sheetView>
  </sheetViews>
  <sheetFormatPr defaultColWidth="9.140625" defaultRowHeight="15"/>
  <cols>
    <col min="1" max="1" width="76.421875" style="0" customWidth="1"/>
  </cols>
  <sheetData>
    <row r="1" spans="1:4" ht="15">
      <c r="A1" s="1"/>
      <c r="B1" s="28" t="s">
        <v>0</v>
      </c>
      <c r="C1" s="28"/>
      <c r="D1" s="28"/>
    </row>
    <row r="2" spans="1:4" ht="60" customHeight="1">
      <c r="A2" s="1"/>
      <c r="B2" s="26" t="s">
        <v>1</v>
      </c>
      <c r="C2" s="26"/>
      <c r="D2" s="26"/>
    </row>
    <row r="3" spans="1:4" ht="45" customHeight="1">
      <c r="A3" s="2"/>
      <c r="B3" s="27" t="s">
        <v>2</v>
      </c>
      <c r="C3" s="27"/>
      <c r="D3" s="27"/>
    </row>
    <row r="4" ht="16.5">
      <c r="A4" s="3"/>
    </row>
    <row r="5" ht="18.75">
      <c r="A5" s="4" t="s">
        <v>4</v>
      </c>
    </row>
    <row r="6" ht="18.75">
      <c r="A6" s="4" t="s">
        <v>5</v>
      </c>
    </row>
    <row r="7" spans="1:4" ht="19.5" thickBot="1">
      <c r="A7" s="5" t="s">
        <v>162</v>
      </c>
      <c r="B7" s="6" t="s">
        <v>6</v>
      </c>
      <c r="C7" s="5">
        <v>2017</v>
      </c>
      <c r="D7" s="7" t="s">
        <v>7</v>
      </c>
    </row>
    <row r="8" spans="1:4" ht="15">
      <c r="A8" s="8" t="s">
        <v>8</v>
      </c>
      <c r="B8" s="8"/>
      <c r="C8" s="8"/>
      <c r="D8" s="9"/>
    </row>
    <row r="9" ht="16.5">
      <c r="A9" s="10" t="s">
        <v>9</v>
      </c>
    </row>
    <row r="10" ht="16.5">
      <c r="A10" s="24" t="s">
        <v>154</v>
      </c>
    </row>
    <row r="11" ht="16.5">
      <c r="A11" s="10" t="s">
        <v>10</v>
      </c>
    </row>
    <row r="12" ht="16.5">
      <c r="A12" s="24" t="s">
        <v>19</v>
      </c>
    </row>
    <row r="13" ht="16.5">
      <c r="A13" s="10" t="s">
        <v>11</v>
      </c>
    </row>
    <row r="14" ht="16.5">
      <c r="A14" s="24" t="s">
        <v>157</v>
      </c>
    </row>
    <row r="15" ht="16.5">
      <c r="A15" s="10" t="s">
        <v>12</v>
      </c>
    </row>
    <row r="16" ht="16.5">
      <c r="A16" s="24" t="s">
        <v>157</v>
      </c>
    </row>
    <row r="17" ht="16.5">
      <c r="A17" s="10" t="s">
        <v>13</v>
      </c>
    </row>
    <row r="18" ht="16.5">
      <c r="A18" s="25">
        <v>5902193840</v>
      </c>
    </row>
    <row r="19" ht="16.5">
      <c r="A19" s="10" t="s">
        <v>14</v>
      </c>
    </row>
    <row r="20" ht="16.5">
      <c r="A20" s="25">
        <v>590401001</v>
      </c>
    </row>
    <row r="21" ht="16.5">
      <c r="A21" s="10" t="s">
        <v>15</v>
      </c>
    </row>
    <row r="22" ht="16.5">
      <c r="A22" s="24" t="s">
        <v>156</v>
      </c>
    </row>
    <row r="23" ht="16.5">
      <c r="A23" s="10" t="s">
        <v>16</v>
      </c>
    </row>
    <row r="24" ht="16.5">
      <c r="A24" s="24" t="s">
        <v>158</v>
      </c>
    </row>
    <row r="25" ht="16.5">
      <c r="A25" s="10" t="s">
        <v>17</v>
      </c>
    </row>
    <row r="26" ht="16.5">
      <c r="A26" s="24" t="s">
        <v>155</v>
      </c>
    </row>
    <row r="27" ht="16.5">
      <c r="A27" s="10" t="s">
        <v>18</v>
      </c>
    </row>
    <row r="28" ht="16.5">
      <c r="A28" s="24" t="s">
        <v>155</v>
      </c>
    </row>
  </sheetData>
  <sheetProtection/>
  <mergeCells count="3">
    <mergeCell ref="B2:D2"/>
    <mergeCell ref="B3:D3"/>
    <mergeCell ref="B1:D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X26"/>
  <sheetViews>
    <sheetView view="pageBreakPreview" zoomScale="70" zoomScaleSheetLayoutView="70" zoomScalePageLayoutView="0" workbookViewId="0" topLeftCell="A20">
      <selection activeCell="GX24" sqref="GX24"/>
    </sheetView>
  </sheetViews>
  <sheetFormatPr defaultColWidth="0.85546875" defaultRowHeight="15"/>
  <cols>
    <col min="1" max="16384" width="0.85546875" style="18" customWidth="1"/>
  </cols>
  <sheetData>
    <row r="1" s="11" customFormat="1" ht="12.75">
      <c r="BO1" s="11" t="s">
        <v>20</v>
      </c>
    </row>
    <row r="2" spans="67:102" s="11" customFormat="1" ht="42.75" customHeight="1">
      <c r="BO2" s="53" t="s">
        <v>1</v>
      </c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</row>
    <row r="3" s="11" customFormat="1" ht="5.25" customHeight="1"/>
    <row r="4" s="12" customFormat="1" ht="12">
      <c r="BO4" s="12" t="s">
        <v>23</v>
      </c>
    </row>
    <row r="5" s="12" customFormat="1" ht="12">
      <c r="BO5" s="12" t="s">
        <v>24</v>
      </c>
    </row>
    <row r="6" s="11" customFormat="1" ht="12.75"/>
    <row r="7" s="13" customFormat="1" ht="16.5">
      <c r="CX7" s="14" t="s">
        <v>3</v>
      </c>
    </row>
    <row r="8" s="13" customFormat="1" ht="30" customHeight="1"/>
    <row r="9" spans="1:102" s="15" customFormat="1" ht="18.75">
      <c r="A9" s="54" t="s">
        <v>25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</row>
    <row r="10" spans="1:102" s="16" customFormat="1" ht="57" customHeight="1">
      <c r="A10" s="55" t="s">
        <v>26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</row>
    <row r="11" spans="36:88" s="16" customFormat="1" ht="18.75">
      <c r="AJ11" s="17" t="s">
        <v>27</v>
      </c>
      <c r="AK11" s="56" t="s">
        <v>161</v>
      </c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</row>
    <row r="12" spans="37:88" ht="14.25" customHeight="1">
      <c r="AK12" s="57" t="s">
        <v>8</v>
      </c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</row>
    <row r="13" spans="40:57" s="16" customFormat="1" ht="18.75">
      <c r="AN13" s="16" t="s">
        <v>6</v>
      </c>
      <c r="AS13" s="52" t="s">
        <v>163</v>
      </c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16" t="s">
        <v>28</v>
      </c>
    </row>
    <row r="15" spans="1:102" s="19" customFormat="1" ht="33" customHeight="1">
      <c r="A15" s="45" t="s">
        <v>29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 t="s">
        <v>30</v>
      </c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9" t="s">
        <v>31</v>
      </c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</row>
    <row r="16" spans="1:102" s="19" customFormat="1" ht="50.25" customHeight="1">
      <c r="A16" s="47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51" t="s">
        <v>32</v>
      </c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 t="s">
        <v>33</v>
      </c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49"/>
    </row>
    <row r="17" spans="1:102" s="20" customFormat="1" ht="273.75" customHeight="1">
      <c r="A17" s="31" t="s">
        <v>34</v>
      </c>
      <c r="B17" s="31"/>
      <c r="C17" s="31"/>
      <c r="D17" s="31"/>
      <c r="E17" s="31"/>
      <c r="F17" s="31"/>
      <c r="G17" s="31"/>
      <c r="H17" s="31"/>
      <c r="I17" s="32" t="s">
        <v>35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3"/>
      <c r="BB17" s="44" t="s">
        <v>36</v>
      </c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0">
        <f>SUM(BU18:CI21)</f>
        <v>338.603450623918</v>
      </c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>
        <f>BU17</f>
        <v>338.603450623918</v>
      </c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1"/>
    </row>
    <row r="18" spans="1:102" s="20" customFormat="1" ht="71.25" customHeight="1">
      <c r="A18" s="31" t="s">
        <v>37</v>
      </c>
      <c r="B18" s="31"/>
      <c r="C18" s="31"/>
      <c r="D18" s="31"/>
      <c r="E18" s="31"/>
      <c r="F18" s="31"/>
      <c r="G18" s="31"/>
      <c r="H18" s="31"/>
      <c r="I18" s="32" t="s">
        <v>38</v>
      </c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3"/>
      <c r="BB18" s="34" t="s">
        <v>36</v>
      </c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5">
        <f>'[1]свод Ставка за мощность'!$D$7</f>
        <v>238.9507499052324</v>
      </c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>
        <f>BU18</f>
        <v>238.9507499052324</v>
      </c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6"/>
    </row>
    <row r="19" spans="1:102" s="20" customFormat="1" ht="71.25" customHeight="1">
      <c r="A19" s="37" t="s">
        <v>39</v>
      </c>
      <c r="B19" s="37"/>
      <c r="C19" s="37"/>
      <c r="D19" s="37"/>
      <c r="E19" s="37"/>
      <c r="F19" s="37"/>
      <c r="G19" s="37"/>
      <c r="H19" s="37"/>
      <c r="I19" s="38" t="s">
        <v>40</v>
      </c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9"/>
      <c r="BB19" s="44" t="s">
        <v>41</v>
      </c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0">
        <f>'[1]свод Ставка за мощность'!$D$17</f>
        <v>88.74575311161814</v>
      </c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>
        <f>BU19</f>
        <v>88.74575311161814</v>
      </c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1"/>
    </row>
    <row r="20" spans="1:102" s="20" customFormat="1" ht="117.75" customHeight="1">
      <c r="A20" s="31" t="s">
        <v>42</v>
      </c>
      <c r="B20" s="31"/>
      <c r="C20" s="31"/>
      <c r="D20" s="31"/>
      <c r="E20" s="31"/>
      <c r="F20" s="31"/>
      <c r="G20" s="31"/>
      <c r="H20" s="31"/>
      <c r="I20" s="32" t="s">
        <v>43</v>
      </c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3"/>
      <c r="BB20" s="34" t="s">
        <v>41</v>
      </c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42">
        <v>0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>
        <v>0</v>
      </c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3"/>
    </row>
    <row r="21" spans="1:102" s="20" customFormat="1" ht="132.75" customHeight="1">
      <c r="A21" s="31" t="s">
        <v>44</v>
      </c>
      <c r="B21" s="31"/>
      <c r="C21" s="31"/>
      <c r="D21" s="31"/>
      <c r="E21" s="31"/>
      <c r="F21" s="31"/>
      <c r="G21" s="31"/>
      <c r="H21" s="31"/>
      <c r="I21" s="32" t="s">
        <v>45</v>
      </c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3"/>
      <c r="BB21" s="34" t="s">
        <v>36</v>
      </c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5">
        <f>'[1]свод Ставка за мощность'!$D$19</f>
        <v>10.90694760706741</v>
      </c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>
        <f>BU21</f>
        <v>10.90694760706741</v>
      </c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6"/>
    </row>
    <row r="22" spans="1:102" s="20" customFormat="1" ht="197.25" customHeight="1">
      <c r="A22" s="31" t="s">
        <v>46</v>
      </c>
      <c r="B22" s="31"/>
      <c r="C22" s="31"/>
      <c r="D22" s="31"/>
      <c r="E22" s="31"/>
      <c r="F22" s="31"/>
      <c r="G22" s="31"/>
      <c r="H22" s="31"/>
      <c r="I22" s="32" t="s">
        <v>47</v>
      </c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3"/>
      <c r="BB22" s="34" t="s">
        <v>36</v>
      </c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5">
        <f>4!CG18</f>
        <v>6568.676453743732</v>
      </c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>
        <f>BU22</f>
        <v>6568.676453743732</v>
      </c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6"/>
    </row>
    <row r="23" spans="1:102" s="20" customFormat="1" ht="197.25" customHeight="1">
      <c r="A23" s="37" t="s">
        <v>48</v>
      </c>
      <c r="B23" s="37"/>
      <c r="C23" s="37"/>
      <c r="D23" s="37"/>
      <c r="E23" s="37"/>
      <c r="F23" s="37"/>
      <c r="G23" s="37"/>
      <c r="H23" s="37"/>
      <c r="I23" s="38" t="s">
        <v>49</v>
      </c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9"/>
      <c r="BB23" s="34" t="s">
        <v>36</v>
      </c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40">
        <f>4!CG19</f>
        <v>39808.89808026517</v>
      </c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>
        <f>BU23</f>
        <v>39808.89808026517</v>
      </c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1"/>
    </row>
    <row r="24" spans="1:102" s="20" customFormat="1" ht="164.25" customHeight="1">
      <c r="A24" s="31" t="s">
        <v>50</v>
      </c>
      <c r="B24" s="31"/>
      <c r="C24" s="31"/>
      <c r="D24" s="31"/>
      <c r="E24" s="31"/>
      <c r="F24" s="31"/>
      <c r="G24" s="31"/>
      <c r="H24" s="31"/>
      <c r="I24" s="32" t="s">
        <v>51</v>
      </c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3"/>
      <c r="BB24" s="34" t="s">
        <v>36</v>
      </c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5">
        <v>2288.33</v>
      </c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>
        <f>BU24</f>
        <v>2288.33</v>
      </c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6"/>
    </row>
    <row r="25" ht="4.5" customHeight="1"/>
    <row r="26" spans="1:102" ht="44.25" customHeight="1">
      <c r="A26" s="29" t="s">
        <v>52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</row>
    <row r="27" ht="3" customHeight="1"/>
  </sheetData>
  <sheetProtection/>
  <mergeCells count="52">
    <mergeCell ref="AS13:BD13"/>
    <mergeCell ref="BO2:CX2"/>
    <mergeCell ref="A9:CX9"/>
    <mergeCell ref="A10:CX10"/>
    <mergeCell ref="AK11:CJ11"/>
    <mergeCell ref="AK12:CJ12"/>
    <mergeCell ref="A17:H17"/>
    <mergeCell ref="I17:BA17"/>
    <mergeCell ref="BB17:BT17"/>
    <mergeCell ref="BU17:CI17"/>
    <mergeCell ref="CJ17:CX17"/>
    <mergeCell ref="A15:BA16"/>
    <mergeCell ref="BB15:BT16"/>
    <mergeCell ref="BU15:CX15"/>
    <mergeCell ref="BU16:CI16"/>
    <mergeCell ref="CJ16:CX16"/>
    <mergeCell ref="A19:H19"/>
    <mergeCell ref="I19:BA19"/>
    <mergeCell ref="BB19:BT19"/>
    <mergeCell ref="BU19:CI19"/>
    <mergeCell ref="CJ19:CX19"/>
    <mergeCell ref="A18:H18"/>
    <mergeCell ref="I18:BA18"/>
    <mergeCell ref="BB18:BT18"/>
    <mergeCell ref="BU18:CI18"/>
    <mergeCell ref="CJ18:CX18"/>
    <mergeCell ref="A21:H21"/>
    <mergeCell ref="I21:BA21"/>
    <mergeCell ref="BB21:BT21"/>
    <mergeCell ref="BU21:CI21"/>
    <mergeCell ref="CJ21:CX21"/>
    <mergeCell ref="A20:H20"/>
    <mergeCell ref="I20:BA20"/>
    <mergeCell ref="BB20:BT20"/>
    <mergeCell ref="BU20:CI20"/>
    <mergeCell ref="CJ20:CX20"/>
    <mergeCell ref="A26:CX26"/>
    <mergeCell ref="A22:H22"/>
    <mergeCell ref="I22:BA22"/>
    <mergeCell ref="BB22:BT22"/>
    <mergeCell ref="BU22:CI22"/>
    <mergeCell ref="CJ22:CX22"/>
    <mergeCell ref="A23:H23"/>
    <mergeCell ref="I23:BA23"/>
    <mergeCell ref="BB23:BT23"/>
    <mergeCell ref="BU23:CI23"/>
    <mergeCell ref="CJ23:CX23"/>
    <mergeCell ref="A24:H24"/>
    <mergeCell ref="I24:BA24"/>
    <mergeCell ref="BB24:BT24"/>
    <mergeCell ref="BU24:CI24"/>
    <mergeCell ref="CJ24:CX24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X33"/>
  <sheetViews>
    <sheetView view="pageBreakPreview" zoomScaleSheetLayoutView="100" zoomScalePageLayoutView="0" workbookViewId="0" topLeftCell="A28">
      <selection activeCell="FU45" sqref="FT45:FU45"/>
    </sheetView>
  </sheetViews>
  <sheetFormatPr defaultColWidth="0.85546875" defaultRowHeight="15"/>
  <cols>
    <col min="1" max="16384" width="0.85546875" style="18" customWidth="1"/>
  </cols>
  <sheetData>
    <row r="1" s="11" customFormat="1" ht="12.75">
      <c r="BN1" s="11" t="s">
        <v>21</v>
      </c>
    </row>
    <row r="2" spans="66:102" s="11" customFormat="1" ht="41.25" customHeight="1">
      <c r="BN2" s="53" t="s">
        <v>1</v>
      </c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</row>
    <row r="3" s="11" customFormat="1" ht="5.25" customHeight="1"/>
    <row r="4" s="12" customFormat="1" ht="12">
      <c r="BN4" s="12" t="s">
        <v>23</v>
      </c>
    </row>
    <row r="5" s="12" customFormat="1" ht="12">
      <c r="BN5" s="12" t="s">
        <v>24</v>
      </c>
    </row>
    <row r="6" s="11" customFormat="1" ht="12.75"/>
    <row r="7" s="13" customFormat="1" ht="16.5">
      <c r="CX7" s="14" t="s">
        <v>3</v>
      </c>
    </row>
    <row r="8" s="13" customFormat="1" ht="20.25" customHeight="1"/>
    <row r="9" spans="1:102" s="15" customFormat="1" ht="18.75">
      <c r="A9" s="54" t="s">
        <v>53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</row>
    <row r="10" spans="1:102" s="16" customFormat="1" ht="18.75" customHeight="1">
      <c r="A10" s="74" t="s">
        <v>54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</row>
    <row r="11" ht="13.5" customHeight="1"/>
    <row r="12" spans="1:102" s="19" customFormat="1" ht="114" customHeight="1">
      <c r="A12" s="50" t="s">
        <v>55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75"/>
      <c r="AS12" s="51" t="s">
        <v>56</v>
      </c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49" t="s">
        <v>57</v>
      </c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49" t="s">
        <v>58</v>
      </c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</row>
    <row r="13" spans="1:102" s="20" customFormat="1" ht="49.5" customHeight="1">
      <c r="A13" s="58" t="s">
        <v>59</v>
      </c>
      <c r="B13" s="58"/>
      <c r="C13" s="58"/>
      <c r="D13" s="58"/>
      <c r="E13" s="58"/>
      <c r="F13" s="58"/>
      <c r="G13" s="58"/>
      <c r="H13" s="58"/>
      <c r="I13" s="59" t="s">
        <v>60</v>
      </c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60"/>
      <c r="AS13" s="61">
        <f>'[1]Калькуляция'!$W$7</f>
        <v>672646.3609832292</v>
      </c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>
        <f>'[1]Калькуляция'!$Y$7</f>
        <v>2815</v>
      </c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>
        <f>AS13/BM13</f>
        <v>238.9507499052324</v>
      </c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2"/>
    </row>
    <row r="14" spans="1:102" s="20" customFormat="1" ht="19.5" customHeight="1">
      <c r="A14" s="63"/>
      <c r="B14" s="63"/>
      <c r="C14" s="63"/>
      <c r="D14" s="63"/>
      <c r="E14" s="63"/>
      <c r="F14" s="63"/>
      <c r="G14" s="63"/>
      <c r="H14" s="63"/>
      <c r="I14" s="64" t="s">
        <v>32</v>
      </c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5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7"/>
    </row>
    <row r="15" spans="1:102" s="20" customFormat="1" ht="19.5" customHeight="1">
      <c r="A15" s="37"/>
      <c r="B15" s="37"/>
      <c r="C15" s="37"/>
      <c r="D15" s="37"/>
      <c r="E15" s="37"/>
      <c r="F15" s="37"/>
      <c r="G15" s="37"/>
      <c r="H15" s="37"/>
      <c r="I15" s="68" t="s">
        <v>61</v>
      </c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9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1"/>
    </row>
    <row r="16" spans="1:102" s="20" customFormat="1" ht="81.75" customHeight="1">
      <c r="A16" s="31" t="s">
        <v>62</v>
      </c>
      <c r="B16" s="31"/>
      <c r="C16" s="31"/>
      <c r="D16" s="31"/>
      <c r="E16" s="31"/>
      <c r="F16" s="31"/>
      <c r="G16" s="31"/>
      <c r="H16" s="31"/>
      <c r="I16" s="32" t="s">
        <v>63</v>
      </c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3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3"/>
    </row>
    <row r="17" spans="1:102" s="20" customFormat="1" ht="66" customHeight="1">
      <c r="A17" s="58" t="s">
        <v>64</v>
      </c>
      <c r="B17" s="58"/>
      <c r="C17" s="58"/>
      <c r="D17" s="58"/>
      <c r="E17" s="58"/>
      <c r="F17" s="58"/>
      <c r="G17" s="58"/>
      <c r="H17" s="58"/>
      <c r="I17" s="59" t="s">
        <v>65</v>
      </c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60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2"/>
    </row>
    <row r="18" spans="1:102" s="20" customFormat="1" ht="35.25" customHeight="1">
      <c r="A18" s="63"/>
      <c r="B18" s="63"/>
      <c r="C18" s="63"/>
      <c r="D18" s="63"/>
      <c r="E18" s="63"/>
      <c r="F18" s="63"/>
      <c r="G18" s="63"/>
      <c r="H18" s="63"/>
      <c r="I18" s="64" t="s">
        <v>66</v>
      </c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5"/>
      <c r="AS18" s="72">
        <f>'[1]Калькуляция'!$W$14+'[1]Калькуляция'!$W$15+'[1]Калькуляция'!$W$16</f>
        <v>2496097.052422618</v>
      </c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>
        <f>'[1]Калькуляция'!$Y$14+'[1]Калькуляция'!$Y$15+'[1]Калькуляция'!$Y$16</f>
        <v>380</v>
      </c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>
        <f>AS18/BM18</f>
        <v>6568.676453743732</v>
      </c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3"/>
    </row>
    <row r="19" spans="1:102" s="20" customFormat="1" ht="35.25" customHeight="1">
      <c r="A19" s="63"/>
      <c r="B19" s="63"/>
      <c r="C19" s="63"/>
      <c r="D19" s="63"/>
      <c r="E19" s="63"/>
      <c r="F19" s="63"/>
      <c r="G19" s="63"/>
      <c r="H19" s="63"/>
      <c r="I19" s="64" t="s">
        <v>67</v>
      </c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5"/>
      <c r="AS19" s="72">
        <f>'[1]Калькуляция'!$W$18+'[1]Калькуляция'!$W$19+'[1]Калькуляция'!$W$22</f>
        <v>15127381.270500766</v>
      </c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>
        <f>'[1]Калькуляция'!$Y$18+'[1]Калькуляция'!$Y$19+'[1]Калькуляция'!$Y$22</f>
        <v>380</v>
      </c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>
        <f>AS19/BM19</f>
        <v>39808.89808026517</v>
      </c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3"/>
    </row>
    <row r="20" spans="1:102" s="20" customFormat="1" ht="35.25" customHeight="1">
      <c r="A20" s="63"/>
      <c r="B20" s="63"/>
      <c r="C20" s="63"/>
      <c r="D20" s="63"/>
      <c r="E20" s="63"/>
      <c r="F20" s="63"/>
      <c r="G20" s="63"/>
      <c r="H20" s="63"/>
      <c r="I20" s="64" t="s">
        <v>68</v>
      </c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5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3"/>
    </row>
    <row r="21" spans="1:102" s="20" customFormat="1" ht="114" customHeight="1">
      <c r="A21" s="63"/>
      <c r="B21" s="63"/>
      <c r="C21" s="63"/>
      <c r="D21" s="63"/>
      <c r="E21" s="63"/>
      <c r="F21" s="63"/>
      <c r="G21" s="63"/>
      <c r="H21" s="63"/>
      <c r="I21" s="64" t="s">
        <v>69</v>
      </c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5"/>
      <c r="AS21" s="72">
        <f>'[1]Калькуляция'!$W$27</f>
        <v>228832.53971917735</v>
      </c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>
        <f>'[1]Калькуляция'!$Y$27</f>
        <v>100</v>
      </c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>
        <f>AS21/BM21</f>
        <v>2288.3253971917734</v>
      </c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3"/>
    </row>
    <row r="22" spans="1:102" s="20" customFormat="1" ht="66" customHeight="1">
      <c r="A22" s="37"/>
      <c r="B22" s="37"/>
      <c r="C22" s="37"/>
      <c r="D22" s="37"/>
      <c r="E22" s="37"/>
      <c r="F22" s="37"/>
      <c r="G22" s="37"/>
      <c r="H22" s="37"/>
      <c r="I22" s="68" t="s">
        <v>70</v>
      </c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9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1"/>
    </row>
    <row r="23" spans="1:102" s="20" customFormat="1" ht="66" customHeight="1">
      <c r="A23" s="58" t="s">
        <v>71</v>
      </c>
      <c r="B23" s="58"/>
      <c r="C23" s="58"/>
      <c r="D23" s="58"/>
      <c r="E23" s="58"/>
      <c r="F23" s="58"/>
      <c r="G23" s="58"/>
      <c r="H23" s="58"/>
      <c r="I23" s="59" t="s">
        <v>72</v>
      </c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60"/>
      <c r="AS23" s="61">
        <f>'[1]Калькуляция'!$W$32</f>
        <v>249819.2950092051</v>
      </c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>
        <f>BM29</f>
        <v>2815</v>
      </c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>
        <f>AS23/BM23</f>
        <v>88.74575311161814</v>
      </c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2"/>
    </row>
    <row r="24" spans="1:102" s="20" customFormat="1" ht="19.5" customHeight="1">
      <c r="A24" s="63"/>
      <c r="B24" s="63"/>
      <c r="C24" s="63"/>
      <c r="D24" s="63"/>
      <c r="E24" s="63"/>
      <c r="F24" s="63"/>
      <c r="G24" s="63"/>
      <c r="H24" s="63"/>
      <c r="I24" s="64" t="s">
        <v>32</v>
      </c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5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7"/>
    </row>
    <row r="25" spans="1:102" s="20" customFormat="1" ht="19.5" customHeight="1">
      <c r="A25" s="37"/>
      <c r="B25" s="37"/>
      <c r="C25" s="37"/>
      <c r="D25" s="37"/>
      <c r="E25" s="37"/>
      <c r="F25" s="37"/>
      <c r="G25" s="37"/>
      <c r="H25" s="37"/>
      <c r="I25" s="68" t="s">
        <v>61</v>
      </c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9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1"/>
    </row>
    <row r="26" spans="1:102" s="20" customFormat="1" ht="114" customHeight="1">
      <c r="A26" s="58" t="s">
        <v>73</v>
      </c>
      <c r="B26" s="58"/>
      <c r="C26" s="58"/>
      <c r="D26" s="58"/>
      <c r="E26" s="58"/>
      <c r="F26" s="58"/>
      <c r="G26" s="58"/>
      <c r="H26" s="58"/>
      <c r="I26" s="59" t="s">
        <v>74</v>
      </c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60"/>
      <c r="AS26" s="61">
        <v>0</v>
      </c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>
        <v>0</v>
      </c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0</v>
      </c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2"/>
    </row>
    <row r="27" spans="1:102" s="20" customFormat="1" ht="19.5" customHeight="1">
      <c r="A27" s="63"/>
      <c r="B27" s="63"/>
      <c r="C27" s="63"/>
      <c r="D27" s="63"/>
      <c r="E27" s="63"/>
      <c r="F27" s="63"/>
      <c r="G27" s="63"/>
      <c r="H27" s="63"/>
      <c r="I27" s="64" t="s">
        <v>32</v>
      </c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5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7"/>
    </row>
    <row r="28" spans="1:102" s="20" customFormat="1" ht="19.5" customHeight="1">
      <c r="A28" s="37"/>
      <c r="B28" s="37"/>
      <c r="C28" s="37"/>
      <c r="D28" s="37"/>
      <c r="E28" s="37"/>
      <c r="F28" s="37"/>
      <c r="G28" s="37"/>
      <c r="H28" s="37"/>
      <c r="I28" s="68" t="s">
        <v>61</v>
      </c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9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1"/>
    </row>
    <row r="29" spans="1:102" s="20" customFormat="1" ht="207.75" customHeight="1">
      <c r="A29" s="58" t="s">
        <v>75</v>
      </c>
      <c r="B29" s="58"/>
      <c r="C29" s="58"/>
      <c r="D29" s="58"/>
      <c r="E29" s="58"/>
      <c r="F29" s="58"/>
      <c r="G29" s="58"/>
      <c r="H29" s="58"/>
      <c r="I29" s="59" t="s">
        <v>76</v>
      </c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60"/>
      <c r="AS29" s="61">
        <f>'[1]Калькуляция'!$W$42</f>
        <v>30703.05751389476</v>
      </c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>
        <f>BM13</f>
        <v>2815</v>
      </c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>
        <f>AS29/BM29</f>
        <v>10.90694760706741</v>
      </c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2"/>
    </row>
    <row r="30" spans="1:102" s="20" customFormat="1" ht="19.5" customHeight="1">
      <c r="A30" s="63"/>
      <c r="B30" s="63"/>
      <c r="C30" s="63"/>
      <c r="D30" s="63"/>
      <c r="E30" s="63"/>
      <c r="F30" s="63"/>
      <c r="G30" s="63"/>
      <c r="H30" s="63"/>
      <c r="I30" s="64" t="s">
        <v>32</v>
      </c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5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7"/>
    </row>
    <row r="31" spans="1:102" s="20" customFormat="1" ht="19.5" customHeight="1">
      <c r="A31" s="37"/>
      <c r="B31" s="37"/>
      <c r="C31" s="37"/>
      <c r="D31" s="37"/>
      <c r="E31" s="37"/>
      <c r="F31" s="37"/>
      <c r="G31" s="37"/>
      <c r="H31" s="37"/>
      <c r="I31" s="68" t="s">
        <v>61</v>
      </c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9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1"/>
    </row>
    <row r="32" ht="4.5" customHeight="1"/>
    <row r="33" spans="1:102" ht="27.75" customHeight="1">
      <c r="A33" s="29" t="s">
        <v>77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</row>
    <row r="34" ht="3" customHeight="1"/>
  </sheetData>
  <sheetProtection/>
  <mergeCells count="103">
    <mergeCell ref="BN2:CX2"/>
    <mergeCell ref="A9:CX9"/>
    <mergeCell ref="A10:CX10"/>
    <mergeCell ref="A12:AR12"/>
    <mergeCell ref="AS12:BL12"/>
    <mergeCell ref="BM12:CF12"/>
    <mergeCell ref="CG12:CX12"/>
    <mergeCell ref="A13:H13"/>
    <mergeCell ref="I13:AR13"/>
    <mergeCell ref="AS13:BL13"/>
    <mergeCell ref="BM13:CF13"/>
    <mergeCell ref="CG13:CX13"/>
    <mergeCell ref="A14:H14"/>
    <mergeCell ref="I14:AR14"/>
    <mergeCell ref="AS14:BL14"/>
    <mergeCell ref="BM14:CF14"/>
    <mergeCell ref="CG14:CX14"/>
    <mergeCell ref="A15:H15"/>
    <mergeCell ref="I15:AR15"/>
    <mergeCell ref="AS15:BL15"/>
    <mergeCell ref="BM15:CF15"/>
    <mergeCell ref="CG15:CX15"/>
    <mergeCell ref="A16:H16"/>
    <mergeCell ref="I16:AR16"/>
    <mergeCell ref="AS16:BL16"/>
    <mergeCell ref="BM16:CF16"/>
    <mergeCell ref="CG16:CX16"/>
    <mergeCell ref="A17:H17"/>
    <mergeCell ref="I17:AR17"/>
    <mergeCell ref="AS17:BL17"/>
    <mergeCell ref="BM17:CF17"/>
    <mergeCell ref="CG17:CX17"/>
    <mergeCell ref="A18:H18"/>
    <mergeCell ref="I18:AR18"/>
    <mergeCell ref="AS18:BL18"/>
    <mergeCell ref="BM18:CF18"/>
    <mergeCell ref="CG18:CX18"/>
    <mergeCell ref="A19:H19"/>
    <mergeCell ref="I19:AR19"/>
    <mergeCell ref="AS19:BL19"/>
    <mergeCell ref="BM19:CF19"/>
    <mergeCell ref="CG19:CX19"/>
    <mergeCell ref="A20:H20"/>
    <mergeCell ref="I20:AR20"/>
    <mergeCell ref="AS20:BL20"/>
    <mergeCell ref="BM20:CF20"/>
    <mergeCell ref="CG20:CX20"/>
    <mergeCell ref="A21:H21"/>
    <mergeCell ref="I21:AR21"/>
    <mergeCell ref="AS21:BL21"/>
    <mergeCell ref="BM21:CF21"/>
    <mergeCell ref="CG21:CX21"/>
    <mergeCell ref="A22:H22"/>
    <mergeCell ref="I22:AR22"/>
    <mergeCell ref="AS22:BL22"/>
    <mergeCell ref="BM22:CF22"/>
    <mergeCell ref="CG22:CX22"/>
    <mergeCell ref="A23:H23"/>
    <mergeCell ref="I23:AR23"/>
    <mergeCell ref="AS23:BL23"/>
    <mergeCell ref="BM23:CF23"/>
    <mergeCell ref="CG23:CX23"/>
    <mergeCell ref="A24:H24"/>
    <mergeCell ref="I24:AR24"/>
    <mergeCell ref="AS24:BL24"/>
    <mergeCell ref="BM24:CF24"/>
    <mergeCell ref="CG24:CX24"/>
    <mergeCell ref="A25:H25"/>
    <mergeCell ref="I25:AR25"/>
    <mergeCell ref="AS25:BL25"/>
    <mergeCell ref="BM25:CF25"/>
    <mergeCell ref="CG25:CX25"/>
    <mergeCell ref="A26:H26"/>
    <mergeCell ref="I26:AR26"/>
    <mergeCell ref="AS26:BL26"/>
    <mergeCell ref="BM26:CF26"/>
    <mergeCell ref="CG26:CX26"/>
    <mergeCell ref="A27:H27"/>
    <mergeCell ref="I27:AR27"/>
    <mergeCell ref="AS27:BL27"/>
    <mergeCell ref="BM27:CF27"/>
    <mergeCell ref="CG27:CX27"/>
    <mergeCell ref="A28:H28"/>
    <mergeCell ref="I28:AR28"/>
    <mergeCell ref="AS28:BL28"/>
    <mergeCell ref="BM28:CF28"/>
    <mergeCell ref="CG28:CX28"/>
    <mergeCell ref="A31:H31"/>
    <mergeCell ref="I31:AR31"/>
    <mergeCell ref="AS31:BL31"/>
    <mergeCell ref="BM31:CF31"/>
    <mergeCell ref="CG31:CX31"/>
    <mergeCell ref="A33:CX33"/>
    <mergeCell ref="A29:H29"/>
    <mergeCell ref="I29:AR29"/>
    <mergeCell ref="AS29:BL29"/>
    <mergeCell ref="BM29:CF29"/>
    <mergeCell ref="CG29:CX29"/>
    <mergeCell ref="A30:H30"/>
    <mergeCell ref="I30:AR30"/>
    <mergeCell ref="AS30:BL30"/>
    <mergeCell ref="BM30:CF30"/>
    <mergeCell ref="CG30:CX30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X40"/>
  <sheetViews>
    <sheetView view="pageBreakPreview" zoomScaleSheetLayoutView="100" zoomScalePageLayoutView="0" workbookViewId="0" topLeftCell="A24">
      <selection activeCell="EZ32" sqref="EZ32"/>
    </sheetView>
  </sheetViews>
  <sheetFormatPr defaultColWidth="0.85546875" defaultRowHeight="15"/>
  <cols>
    <col min="1" max="16384" width="0.85546875" style="18" customWidth="1"/>
  </cols>
  <sheetData>
    <row r="1" s="11" customFormat="1" ht="12.75">
      <c r="BO1" s="11" t="s">
        <v>22</v>
      </c>
    </row>
    <row r="2" spans="67:102" s="11" customFormat="1" ht="40.5" customHeight="1">
      <c r="BO2" s="53" t="s">
        <v>1</v>
      </c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</row>
    <row r="3" s="11" customFormat="1" ht="5.25" customHeight="1"/>
    <row r="4" s="12" customFormat="1" ht="12">
      <c r="BO4" s="12" t="s">
        <v>23</v>
      </c>
    </row>
    <row r="5" s="12" customFormat="1" ht="12">
      <c r="BO5" s="12" t="s">
        <v>24</v>
      </c>
    </row>
    <row r="6" s="11" customFormat="1" ht="12.75"/>
    <row r="7" s="13" customFormat="1" ht="16.5">
      <c r="CX7" s="14" t="s">
        <v>3</v>
      </c>
    </row>
    <row r="8" s="13" customFormat="1" ht="21" customHeight="1"/>
    <row r="9" spans="1:102" s="15" customFormat="1" ht="18.75">
      <c r="A9" s="54" t="s">
        <v>78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</row>
    <row r="10" spans="1:102" s="16" customFormat="1" ht="39.75" customHeight="1">
      <c r="A10" s="55" t="s">
        <v>79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</row>
    <row r="11" s="21" customFormat="1" ht="15.75"/>
    <row r="12" s="13" customFormat="1" ht="16.5">
      <c r="CX12" s="14" t="s">
        <v>80</v>
      </c>
    </row>
    <row r="13" s="21" customFormat="1" ht="6" customHeight="1"/>
    <row r="14" spans="1:102" s="19" customFormat="1" ht="64.5" customHeight="1">
      <c r="A14" s="75" t="s">
        <v>81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49" t="s">
        <v>82</v>
      </c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49" t="s">
        <v>83</v>
      </c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</row>
    <row r="15" spans="1:102" s="20" customFormat="1" ht="36" customHeight="1">
      <c r="A15" s="58" t="s">
        <v>59</v>
      </c>
      <c r="B15" s="58"/>
      <c r="C15" s="58"/>
      <c r="D15" s="58"/>
      <c r="E15" s="58"/>
      <c r="F15" s="58"/>
      <c r="G15" s="58"/>
      <c r="H15" s="58"/>
      <c r="I15" s="60" t="s">
        <v>84</v>
      </c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61">
        <f>BJ19+BJ20+BJ25</f>
        <v>501.0281569071171</v>
      </c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>
        <f>CD19+CD20+CD25</f>
        <v>953.1687135063291</v>
      </c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2"/>
    </row>
    <row r="16" spans="1:102" s="20" customFormat="1" ht="21.75" customHeight="1">
      <c r="A16" s="63"/>
      <c r="B16" s="63"/>
      <c r="C16" s="63"/>
      <c r="D16" s="63"/>
      <c r="E16" s="63"/>
      <c r="F16" s="63"/>
      <c r="G16" s="63"/>
      <c r="H16" s="63"/>
      <c r="I16" s="86" t="s">
        <v>85</v>
      </c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7"/>
    </row>
    <row r="17" spans="1:102" s="20" customFormat="1" ht="21.75" customHeight="1">
      <c r="A17" s="63"/>
      <c r="B17" s="63"/>
      <c r="C17" s="63"/>
      <c r="D17" s="63"/>
      <c r="E17" s="63"/>
      <c r="F17" s="63"/>
      <c r="G17" s="63"/>
      <c r="H17" s="63"/>
      <c r="I17" s="65" t="s">
        <v>86</v>
      </c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7"/>
    </row>
    <row r="18" spans="1:102" s="20" customFormat="1" ht="21.75" customHeight="1">
      <c r="A18" s="63"/>
      <c r="B18" s="63"/>
      <c r="C18" s="63"/>
      <c r="D18" s="63"/>
      <c r="E18" s="63"/>
      <c r="F18" s="63"/>
      <c r="G18" s="63"/>
      <c r="H18" s="63"/>
      <c r="I18" s="65" t="s">
        <v>87</v>
      </c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7"/>
    </row>
    <row r="19" spans="1:102" s="20" customFormat="1" ht="21.75" customHeight="1">
      <c r="A19" s="63"/>
      <c r="B19" s="63"/>
      <c r="C19" s="63"/>
      <c r="D19" s="63"/>
      <c r="E19" s="63"/>
      <c r="F19" s="63"/>
      <c r="G19" s="63"/>
      <c r="H19" s="63"/>
      <c r="I19" s="65" t="s">
        <v>88</v>
      </c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66">
        <f>'[1]НВВ '!$F$10</f>
        <v>357.21875</v>
      </c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>
        <f>'[1]НВВ '!$G$10</f>
        <v>646.0544440402974</v>
      </c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7"/>
    </row>
    <row r="20" spans="1:102" s="20" customFormat="1" ht="21.75" customHeight="1">
      <c r="A20" s="63"/>
      <c r="B20" s="63"/>
      <c r="C20" s="63"/>
      <c r="D20" s="63"/>
      <c r="E20" s="63"/>
      <c r="F20" s="63"/>
      <c r="G20" s="63"/>
      <c r="H20" s="63"/>
      <c r="I20" s="65" t="s">
        <v>89</v>
      </c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66">
        <f>'[1]НВВ '!$F$11</f>
        <v>108.5945</v>
      </c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>
        <f>'[1]НВВ '!$G$11</f>
        <v>196.40055098825042</v>
      </c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7"/>
    </row>
    <row r="21" spans="1:102" s="20" customFormat="1" ht="21.75" customHeight="1">
      <c r="A21" s="63"/>
      <c r="B21" s="63"/>
      <c r="C21" s="63"/>
      <c r="D21" s="63"/>
      <c r="E21" s="63"/>
      <c r="F21" s="63"/>
      <c r="G21" s="63"/>
      <c r="H21" s="63"/>
      <c r="I21" s="65" t="s">
        <v>90</v>
      </c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7"/>
    </row>
    <row r="22" spans="1:102" s="20" customFormat="1" ht="21.75" customHeight="1">
      <c r="A22" s="63"/>
      <c r="B22" s="63"/>
      <c r="C22" s="63"/>
      <c r="D22" s="63"/>
      <c r="E22" s="63"/>
      <c r="F22" s="63"/>
      <c r="G22" s="63"/>
      <c r="H22" s="63"/>
      <c r="I22" s="65" t="s">
        <v>91</v>
      </c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7"/>
    </row>
    <row r="23" spans="1:102" s="20" customFormat="1" ht="36.75" customHeight="1">
      <c r="A23" s="63"/>
      <c r="B23" s="63"/>
      <c r="C23" s="63"/>
      <c r="D23" s="63"/>
      <c r="E23" s="63"/>
      <c r="F23" s="63"/>
      <c r="G23" s="63"/>
      <c r="H23" s="63"/>
      <c r="I23" s="80" t="s">
        <v>92</v>
      </c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7"/>
    </row>
    <row r="24" spans="1:102" s="20" customFormat="1" ht="54" customHeight="1">
      <c r="A24" s="63"/>
      <c r="B24" s="63"/>
      <c r="C24" s="63"/>
      <c r="D24" s="63"/>
      <c r="E24" s="63"/>
      <c r="F24" s="63"/>
      <c r="G24" s="63"/>
      <c r="H24" s="63"/>
      <c r="I24" s="80" t="s">
        <v>93</v>
      </c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7"/>
    </row>
    <row r="25" spans="1:102" s="20" customFormat="1" ht="36.75" customHeight="1">
      <c r="A25" s="63"/>
      <c r="B25" s="63"/>
      <c r="C25" s="63"/>
      <c r="D25" s="63"/>
      <c r="E25" s="63"/>
      <c r="F25" s="63"/>
      <c r="G25" s="63"/>
      <c r="H25" s="63"/>
      <c r="I25" s="80" t="s">
        <v>94</v>
      </c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66">
        <f>'[1]НВВ '!$F$20</f>
        <v>35.2149069071171</v>
      </c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>
        <f>CD31</f>
        <v>110.71371847778136</v>
      </c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7"/>
    </row>
    <row r="26" spans="1:102" s="20" customFormat="1" ht="21.75" customHeight="1">
      <c r="A26" s="63"/>
      <c r="B26" s="63"/>
      <c r="C26" s="63"/>
      <c r="D26" s="63"/>
      <c r="E26" s="63"/>
      <c r="F26" s="63"/>
      <c r="G26" s="63"/>
      <c r="H26" s="63"/>
      <c r="I26" s="80" t="s">
        <v>85</v>
      </c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7"/>
    </row>
    <row r="27" spans="1:102" s="20" customFormat="1" ht="21.75" customHeight="1">
      <c r="A27" s="63"/>
      <c r="B27" s="63"/>
      <c r="C27" s="63"/>
      <c r="D27" s="63"/>
      <c r="E27" s="63"/>
      <c r="F27" s="63"/>
      <c r="G27" s="63"/>
      <c r="H27" s="63"/>
      <c r="I27" s="83" t="s">
        <v>95</v>
      </c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7"/>
    </row>
    <row r="28" spans="1:102" s="20" customFormat="1" ht="36" customHeight="1">
      <c r="A28" s="63"/>
      <c r="B28" s="63"/>
      <c r="C28" s="63"/>
      <c r="D28" s="63"/>
      <c r="E28" s="63"/>
      <c r="F28" s="63"/>
      <c r="G28" s="63"/>
      <c r="H28" s="63"/>
      <c r="I28" s="83" t="s">
        <v>96</v>
      </c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7"/>
    </row>
    <row r="29" spans="1:102" s="20" customFormat="1" ht="54" customHeight="1">
      <c r="A29" s="63"/>
      <c r="B29" s="63"/>
      <c r="C29" s="63"/>
      <c r="D29" s="63"/>
      <c r="E29" s="63"/>
      <c r="F29" s="63"/>
      <c r="G29" s="63"/>
      <c r="H29" s="63"/>
      <c r="I29" s="83" t="s">
        <v>97</v>
      </c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7"/>
    </row>
    <row r="30" spans="1:102" s="20" customFormat="1" ht="22.5" customHeight="1">
      <c r="A30" s="63"/>
      <c r="B30" s="63"/>
      <c r="C30" s="63"/>
      <c r="D30" s="63"/>
      <c r="E30" s="63"/>
      <c r="F30" s="63"/>
      <c r="G30" s="63"/>
      <c r="H30" s="63"/>
      <c r="I30" s="83" t="s">
        <v>98</v>
      </c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7"/>
    </row>
    <row r="31" spans="1:102" s="20" customFormat="1" ht="36.75" customHeight="1">
      <c r="A31" s="63"/>
      <c r="B31" s="63"/>
      <c r="C31" s="63"/>
      <c r="D31" s="63"/>
      <c r="E31" s="63"/>
      <c r="F31" s="63"/>
      <c r="G31" s="63"/>
      <c r="H31" s="63"/>
      <c r="I31" s="83" t="s">
        <v>99</v>
      </c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66">
        <f>BJ25</f>
        <v>35.2149069071171</v>
      </c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>
        <f>'[1]НВВ '!$G$20</f>
        <v>110.71371847778136</v>
      </c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7"/>
    </row>
    <row r="32" spans="1:102" s="20" customFormat="1" ht="21.75" customHeight="1">
      <c r="A32" s="63"/>
      <c r="B32" s="63"/>
      <c r="C32" s="63"/>
      <c r="D32" s="63"/>
      <c r="E32" s="63"/>
      <c r="F32" s="63"/>
      <c r="G32" s="63"/>
      <c r="H32" s="63"/>
      <c r="I32" s="65" t="s">
        <v>100</v>
      </c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7"/>
    </row>
    <row r="33" spans="1:102" s="20" customFormat="1" ht="21.75" customHeight="1">
      <c r="A33" s="63"/>
      <c r="B33" s="63"/>
      <c r="C33" s="63"/>
      <c r="D33" s="63"/>
      <c r="E33" s="63"/>
      <c r="F33" s="63"/>
      <c r="G33" s="63"/>
      <c r="H33" s="63"/>
      <c r="I33" s="65" t="s">
        <v>85</v>
      </c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7"/>
    </row>
    <row r="34" spans="1:102" s="20" customFormat="1" ht="21.75" customHeight="1">
      <c r="A34" s="63"/>
      <c r="B34" s="63"/>
      <c r="C34" s="63"/>
      <c r="D34" s="63"/>
      <c r="E34" s="63"/>
      <c r="F34" s="63"/>
      <c r="G34" s="63"/>
      <c r="H34" s="63"/>
      <c r="I34" s="80" t="s">
        <v>101</v>
      </c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7"/>
    </row>
    <row r="35" spans="1:102" s="20" customFormat="1" ht="21.75" customHeight="1">
      <c r="A35" s="63"/>
      <c r="B35" s="63"/>
      <c r="C35" s="63"/>
      <c r="D35" s="63"/>
      <c r="E35" s="63"/>
      <c r="F35" s="63"/>
      <c r="G35" s="63"/>
      <c r="H35" s="63"/>
      <c r="I35" s="80" t="s">
        <v>102</v>
      </c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7"/>
    </row>
    <row r="36" spans="1:102" s="20" customFormat="1" ht="21.75" customHeight="1">
      <c r="A36" s="63"/>
      <c r="B36" s="63"/>
      <c r="C36" s="63"/>
      <c r="D36" s="63"/>
      <c r="E36" s="63"/>
      <c r="F36" s="63"/>
      <c r="G36" s="63"/>
      <c r="H36" s="63"/>
      <c r="I36" s="80" t="s">
        <v>103</v>
      </c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7"/>
    </row>
    <row r="37" spans="1:102" s="20" customFormat="1" ht="37.5" customHeight="1">
      <c r="A37" s="37"/>
      <c r="B37" s="37"/>
      <c r="C37" s="37"/>
      <c r="D37" s="37"/>
      <c r="E37" s="37"/>
      <c r="F37" s="37"/>
      <c r="G37" s="37"/>
      <c r="H37" s="37"/>
      <c r="I37" s="78" t="s">
        <v>104</v>
      </c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70"/>
      <c r="CM37" s="70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1"/>
    </row>
    <row r="38" spans="1:102" s="20" customFormat="1" ht="101.25" customHeight="1">
      <c r="A38" s="31" t="s">
        <v>62</v>
      </c>
      <c r="B38" s="31"/>
      <c r="C38" s="31"/>
      <c r="D38" s="31"/>
      <c r="E38" s="31"/>
      <c r="F38" s="31"/>
      <c r="G38" s="31"/>
      <c r="H38" s="31"/>
      <c r="I38" s="33" t="s">
        <v>105</v>
      </c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42">
        <v>0</v>
      </c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>
        <f>'[1]НВВ '!$G$26</f>
        <v>17852.31086264256</v>
      </c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3"/>
    </row>
    <row r="39" spans="1:102" s="20" customFormat="1" ht="24" customHeight="1">
      <c r="A39" s="31" t="s">
        <v>64</v>
      </c>
      <c r="B39" s="31"/>
      <c r="C39" s="31"/>
      <c r="D39" s="31"/>
      <c r="E39" s="31"/>
      <c r="F39" s="31"/>
      <c r="G39" s="31"/>
      <c r="H39" s="31"/>
      <c r="I39" s="33" t="s">
        <v>106</v>
      </c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3"/>
    </row>
    <row r="40" spans="1:102" s="20" customFormat="1" ht="39.75" customHeight="1">
      <c r="A40" s="37"/>
      <c r="B40" s="37"/>
      <c r="C40" s="37"/>
      <c r="D40" s="37"/>
      <c r="E40" s="37"/>
      <c r="F40" s="37"/>
      <c r="G40" s="37"/>
      <c r="H40" s="37"/>
      <c r="I40" s="39" t="s">
        <v>107</v>
      </c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0">
        <f>BJ15</f>
        <v>501.0281569071171</v>
      </c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  <c r="CC40" s="70"/>
      <c r="CD40" s="70">
        <f>CD39+CD38+CD15</f>
        <v>18805.47957614889</v>
      </c>
      <c r="CE40" s="70"/>
      <c r="CF40" s="70"/>
      <c r="CG40" s="70"/>
      <c r="CH40" s="70"/>
      <c r="CI40" s="70"/>
      <c r="CJ40" s="70"/>
      <c r="CK40" s="70"/>
      <c r="CL40" s="70"/>
      <c r="CM40" s="70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1"/>
    </row>
  </sheetData>
  <sheetProtection/>
  <mergeCells count="110">
    <mergeCell ref="A15:H15"/>
    <mergeCell ref="I15:BI15"/>
    <mergeCell ref="BJ15:CC15"/>
    <mergeCell ref="CD15:CX15"/>
    <mergeCell ref="A16:H16"/>
    <mergeCell ref="I16:BI16"/>
    <mergeCell ref="BJ16:CC16"/>
    <mergeCell ref="CD16:CX16"/>
    <mergeCell ref="BO2:CX2"/>
    <mergeCell ref="A9:CX9"/>
    <mergeCell ref="A10:CX10"/>
    <mergeCell ref="A14:BI14"/>
    <mergeCell ref="BJ14:CC14"/>
    <mergeCell ref="CD14:CX14"/>
    <mergeCell ref="A19:H19"/>
    <mergeCell ref="I19:BI19"/>
    <mergeCell ref="BJ19:CC19"/>
    <mergeCell ref="CD19:CX19"/>
    <mergeCell ref="A20:H20"/>
    <mergeCell ref="I20:BI20"/>
    <mergeCell ref="BJ20:CC20"/>
    <mergeCell ref="CD20:CX20"/>
    <mergeCell ref="A17:H17"/>
    <mergeCell ref="I17:BI17"/>
    <mergeCell ref="BJ17:CC17"/>
    <mergeCell ref="CD17:CX17"/>
    <mergeCell ref="A18:H18"/>
    <mergeCell ref="I18:BI18"/>
    <mergeCell ref="BJ18:CC18"/>
    <mergeCell ref="CD18:CX18"/>
    <mergeCell ref="A23:H23"/>
    <mergeCell ref="I23:BI23"/>
    <mergeCell ref="BJ23:CC23"/>
    <mergeCell ref="CD23:CX23"/>
    <mergeCell ref="A24:H24"/>
    <mergeCell ref="I24:BI24"/>
    <mergeCell ref="BJ24:CC24"/>
    <mergeCell ref="CD24:CX24"/>
    <mergeCell ref="A21:H21"/>
    <mergeCell ref="I21:BI21"/>
    <mergeCell ref="BJ21:CC21"/>
    <mergeCell ref="CD21:CX21"/>
    <mergeCell ref="A22:H22"/>
    <mergeCell ref="I22:BI22"/>
    <mergeCell ref="BJ22:CC22"/>
    <mergeCell ref="CD22:CX22"/>
    <mergeCell ref="A27:H27"/>
    <mergeCell ref="I27:BI27"/>
    <mergeCell ref="BJ27:CC27"/>
    <mergeCell ref="CD27:CX27"/>
    <mergeCell ref="A28:H28"/>
    <mergeCell ref="I28:BI28"/>
    <mergeCell ref="BJ28:CC28"/>
    <mergeCell ref="CD28:CX28"/>
    <mergeCell ref="A25:H25"/>
    <mergeCell ref="I25:BI25"/>
    <mergeCell ref="BJ25:CC25"/>
    <mergeCell ref="CD25:CX25"/>
    <mergeCell ref="A26:H26"/>
    <mergeCell ref="I26:BI26"/>
    <mergeCell ref="BJ26:CC26"/>
    <mergeCell ref="CD26:CX26"/>
    <mergeCell ref="A31:H31"/>
    <mergeCell ref="I31:BI31"/>
    <mergeCell ref="BJ31:CC31"/>
    <mergeCell ref="CD31:CX31"/>
    <mergeCell ref="A32:H32"/>
    <mergeCell ref="I32:BI32"/>
    <mergeCell ref="BJ32:CC32"/>
    <mergeCell ref="CD32:CX32"/>
    <mergeCell ref="A29:H29"/>
    <mergeCell ref="I29:BI29"/>
    <mergeCell ref="BJ29:CC29"/>
    <mergeCell ref="CD29:CX29"/>
    <mergeCell ref="A30:H30"/>
    <mergeCell ref="I30:BI30"/>
    <mergeCell ref="BJ30:CC30"/>
    <mergeCell ref="CD30:CX30"/>
    <mergeCell ref="A35:H35"/>
    <mergeCell ref="I35:BI35"/>
    <mergeCell ref="BJ35:CC35"/>
    <mergeCell ref="CD35:CX35"/>
    <mergeCell ref="A36:H36"/>
    <mergeCell ref="I36:BI36"/>
    <mergeCell ref="BJ36:CC36"/>
    <mergeCell ref="CD36:CX36"/>
    <mergeCell ref="A33:H33"/>
    <mergeCell ref="I33:BI33"/>
    <mergeCell ref="BJ33:CC33"/>
    <mergeCell ref="CD33:CX33"/>
    <mergeCell ref="A34:H34"/>
    <mergeCell ref="I34:BI34"/>
    <mergeCell ref="BJ34:CC34"/>
    <mergeCell ref="CD34:CX34"/>
    <mergeCell ref="A39:H39"/>
    <mergeCell ref="I39:BI39"/>
    <mergeCell ref="BJ39:CC39"/>
    <mergeCell ref="CD39:CX39"/>
    <mergeCell ref="A40:H40"/>
    <mergeCell ref="I40:BI40"/>
    <mergeCell ref="BJ40:CC40"/>
    <mergeCell ref="CD40:CX40"/>
    <mergeCell ref="A37:H37"/>
    <mergeCell ref="I37:BI37"/>
    <mergeCell ref="BJ37:CC37"/>
    <mergeCell ref="CD37:CX37"/>
    <mergeCell ref="A38:H38"/>
    <mergeCell ref="I38:BI38"/>
    <mergeCell ref="BJ38:CC38"/>
    <mergeCell ref="CD38:CX38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scale="9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X15"/>
  <sheetViews>
    <sheetView view="pageBreakPreview" zoomScaleSheetLayoutView="100" zoomScalePageLayoutView="0" workbookViewId="0" topLeftCell="A1">
      <selection activeCell="FY14" sqref="FY14"/>
    </sheetView>
  </sheetViews>
  <sheetFormatPr defaultColWidth="0.85546875" defaultRowHeight="15"/>
  <cols>
    <col min="1" max="16384" width="0.85546875" style="18" customWidth="1"/>
  </cols>
  <sheetData>
    <row r="1" s="11" customFormat="1" ht="12.75">
      <c r="BO1" s="11" t="s">
        <v>108</v>
      </c>
    </row>
    <row r="2" spans="67:102" s="11" customFormat="1" ht="41.25" customHeight="1">
      <c r="BO2" s="53" t="s">
        <v>1</v>
      </c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</row>
    <row r="3" s="11" customFormat="1" ht="5.25" customHeight="1"/>
    <row r="4" s="12" customFormat="1" ht="12">
      <c r="BO4" s="12" t="s">
        <v>23</v>
      </c>
    </row>
    <row r="5" s="12" customFormat="1" ht="12">
      <c r="BO5" s="12" t="s">
        <v>24</v>
      </c>
    </row>
    <row r="6" s="11" customFormat="1" ht="12.75"/>
    <row r="7" s="13" customFormat="1" ht="16.5">
      <c r="CX7" s="14" t="s">
        <v>3</v>
      </c>
    </row>
    <row r="8" s="13" customFormat="1" ht="39" customHeight="1"/>
    <row r="9" spans="1:102" s="15" customFormat="1" ht="18.75">
      <c r="A9" s="54" t="s">
        <v>109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</row>
    <row r="10" spans="1:102" s="16" customFormat="1" ht="41.25" customHeight="1">
      <c r="A10" s="55" t="s">
        <v>110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</row>
    <row r="11" s="13" customFormat="1" ht="16.5"/>
    <row r="12" spans="1:102" s="19" customFormat="1" ht="66" customHeight="1">
      <c r="A12" s="75" t="s">
        <v>111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49" t="s">
        <v>112</v>
      </c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49" t="s">
        <v>113</v>
      </c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</row>
    <row r="13" spans="1:102" s="20" customFormat="1" ht="51.75" customHeight="1">
      <c r="A13" s="37" t="s">
        <v>59</v>
      </c>
      <c r="B13" s="37"/>
      <c r="C13" s="37"/>
      <c r="D13" s="37"/>
      <c r="E13" s="37"/>
      <c r="F13" s="37"/>
      <c r="G13" s="37"/>
      <c r="H13" s="38" t="s">
        <v>114</v>
      </c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9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89"/>
    </row>
    <row r="14" spans="1:102" s="20" customFormat="1" ht="129" customHeight="1">
      <c r="A14" s="31" t="s">
        <v>62</v>
      </c>
      <c r="B14" s="31"/>
      <c r="C14" s="31"/>
      <c r="D14" s="31"/>
      <c r="E14" s="31"/>
      <c r="F14" s="31"/>
      <c r="G14" s="31"/>
      <c r="H14" s="32" t="s">
        <v>115</v>
      </c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3"/>
      <c r="AN14" s="90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91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88"/>
    </row>
    <row r="15" spans="1:102" s="20" customFormat="1" ht="65.25" customHeight="1">
      <c r="A15" s="31" t="s">
        <v>64</v>
      </c>
      <c r="B15" s="31"/>
      <c r="C15" s="31"/>
      <c r="D15" s="31"/>
      <c r="E15" s="31"/>
      <c r="F15" s="31"/>
      <c r="G15" s="31"/>
      <c r="H15" s="32" t="s">
        <v>116</v>
      </c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3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88"/>
    </row>
  </sheetData>
  <sheetProtection/>
  <mergeCells count="18">
    <mergeCell ref="BO2:CX2"/>
    <mergeCell ref="A9:CX9"/>
    <mergeCell ref="A10:CX10"/>
    <mergeCell ref="A12:AM12"/>
    <mergeCell ref="AN12:BS12"/>
    <mergeCell ref="BT12:CX12"/>
    <mergeCell ref="A15:G15"/>
    <mergeCell ref="H15:AM15"/>
    <mergeCell ref="AN15:BS15"/>
    <mergeCell ref="BT15:CX15"/>
    <mergeCell ref="A13:G13"/>
    <mergeCell ref="H13:AM13"/>
    <mergeCell ref="AN13:BS13"/>
    <mergeCell ref="BT13:CX13"/>
    <mergeCell ref="A14:G14"/>
    <mergeCell ref="H14:AM14"/>
    <mergeCell ref="AN14:BS14"/>
    <mergeCell ref="BT14:CX14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scale="9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X20"/>
  <sheetViews>
    <sheetView view="pageBreakPreview" zoomScaleSheetLayoutView="100" zoomScalePageLayoutView="0" workbookViewId="0" topLeftCell="A7">
      <selection activeCell="HY19" sqref="HY19:HZ19"/>
    </sheetView>
  </sheetViews>
  <sheetFormatPr defaultColWidth="0.85546875" defaultRowHeight="15"/>
  <cols>
    <col min="1" max="16384" width="0.85546875" style="18" customWidth="1"/>
  </cols>
  <sheetData>
    <row r="1" s="11" customFormat="1" ht="12.75">
      <c r="BO1" s="11" t="s">
        <v>117</v>
      </c>
    </row>
    <row r="2" spans="67:102" s="11" customFormat="1" ht="41.25" customHeight="1">
      <c r="BO2" s="53" t="s">
        <v>1</v>
      </c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</row>
    <row r="3" s="11" customFormat="1" ht="5.25" customHeight="1"/>
    <row r="4" s="12" customFormat="1" ht="12">
      <c r="BO4" s="12" t="s">
        <v>23</v>
      </c>
    </row>
    <row r="5" s="12" customFormat="1" ht="12">
      <c r="BO5" s="12" t="s">
        <v>24</v>
      </c>
    </row>
    <row r="6" s="11" customFormat="1" ht="12.75"/>
    <row r="7" s="13" customFormat="1" ht="16.5">
      <c r="CX7" s="14" t="s">
        <v>3</v>
      </c>
    </row>
    <row r="8" s="13" customFormat="1" ht="36" customHeight="1"/>
    <row r="9" spans="1:102" s="15" customFormat="1" ht="18.75">
      <c r="A9" s="54" t="s">
        <v>109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</row>
    <row r="10" spans="1:102" s="16" customFormat="1" ht="59.25" customHeight="1">
      <c r="A10" s="55" t="s">
        <v>118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</row>
    <row r="11" s="13" customFormat="1" ht="16.5"/>
    <row r="12" spans="1:102" s="19" customFormat="1" ht="176.25" customHeight="1">
      <c r="A12" s="75" t="s">
        <v>111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49" t="s">
        <v>119</v>
      </c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49" t="s">
        <v>120</v>
      </c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49" t="s">
        <v>121</v>
      </c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</row>
    <row r="13" spans="1:102" s="20" customFormat="1" ht="55.5" customHeight="1">
      <c r="A13" s="63" t="s">
        <v>59</v>
      </c>
      <c r="B13" s="63"/>
      <c r="C13" s="63"/>
      <c r="D13" s="63"/>
      <c r="E13" s="63"/>
      <c r="F13" s="63"/>
      <c r="G13" s="63"/>
      <c r="H13" s="99" t="s">
        <v>122</v>
      </c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86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3"/>
      <c r="CV13" s="103"/>
      <c r="CW13" s="103"/>
      <c r="CX13" s="104"/>
    </row>
    <row r="14" spans="1:102" s="20" customFormat="1" ht="23.25" customHeight="1">
      <c r="A14" s="63"/>
      <c r="B14" s="63"/>
      <c r="C14" s="63"/>
      <c r="D14" s="63"/>
      <c r="E14" s="63"/>
      <c r="F14" s="63"/>
      <c r="G14" s="63"/>
      <c r="H14" s="92" t="s">
        <v>123</v>
      </c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3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5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5"/>
    </row>
    <row r="15" spans="1:102" s="20" customFormat="1" ht="23.25" customHeight="1">
      <c r="A15" s="63"/>
      <c r="B15" s="63"/>
      <c r="C15" s="63"/>
      <c r="D15" s="63"/>
      <c r="E15" s="63"/>
      <c r="F15" s="63"/>
      <c r="G15" s="63"/>
      <c r="H15" s="92" t="s">
        <v>124</v>
      </c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3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5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5"/>
    </row>
    <row r="16" spans="1:102" s="20" customFormat="1" ht="23.25" customHeight="1">
      <c r="A16" s="37"/>
      <c r="B16" s="37"/>
      <c r="C16" s="37"/>
      <c r="D16" s="37"/>
      <c r="E16" s="37"/>
      <c r="F16" s="37"/>
      <c r="G16" s="37"/>
      <c r="H16" s="97" t="s">
        <v>125</v>
      </c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8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2"/>
    </row>
    <row r="17" spans="1:102" s="20" customFormat="1" ht="55.5" customHeight="1">
      <c r="A17" s="63" t="s">
        <v>62</v>
      </c>
      <c r="B17" s="63"/>
      <c r="C17" s="63"/>
      <c r="D17" s="63"/>
      <c r="E17" s="63"/>
      <c r="F17" s="63"/>
      <c r="G17" s="63"/>
      <c r="H17" s="99" t="s">
        <v>126</v>
      </c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86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5"/>
    </row>
    <row r="18" spans="1:102" s="20" customFormat="1" ht="23.25" customHeight="1">
      <c r="A18" s="63"/>
      <c r="B18" s="63"/>
      <c r="C18" s="63"/>
      <c r="D18" s="63"/>
      <c r="E18" s="63"/>
      <c r="F18" s="63"/>
      <c r="G18" s="63"/>
      <c r="H18" s="92" t="s">
        <v>123</v>
      </c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3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5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5"/>
    </row>
    <row r="19" spans="1:102" s="20" customFormat="1" ht="23.25" customHeight="1">
      <c r="A19" s="63"/>
      <c r="B19" s="63"/>
      <c r="C19" s="63"/>
      <c r="D19" s="63"/>
      <c r="E19" s="63"/>
      <c r="F19" s="63"/>
      <c r="G19" s="63"/>
      <c r="H19" s="92" t="s">
        <v>124</v>
      </c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3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5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5"/>
    </row>
    <row r="20" spans="1:102" s="20" customFormat="1" ht="23.25" customHeight="1">
      <c r="A20" s="37"/>
      <c r="B20" s="37"/>
      <c r="C20" s="37"/>
      <c r="D20" s="37"/>
      <c r="E20" s="37"/>
      <c r="F20" s="37"/>
      <c r="G20" s="37"/>
      <c r="H20" s="97" t="s">
        <v>125</v>
      </c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8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89"/>
    </row>
  </sheetData>
  <sheetProtection/>
  <mergeCells count="47">
    <mergeCell ref="BO2:CX2"/>
    <mergeCell ref="A9:CX9"/>
    <mergeCell ref="A10:CX10"/>
    <mergeCell ref="A12:AG12"/>
    <mergeCell ref="AH12:BD12"/>
    <mergeCell ref="BE12:CA12"/>
    <mergeCell ref="CB12:CX12"/>
    <mergeCell ref="A14:G14"/>
    <mergeCell ref="H14:AG14"/>
    <mergeCell ref="AH14:BD14"/>
    <mergeCell ref="BE14:CA14"/>
    <mergeCell ref="CB14:CX14"/>
    <mergeCell ref="A13:G13"/>
    <mergeCell ref="H13:AG13"/>
    <mergeCell ref="AH13:BD13"/>
    <mergeCell ref="BE13:CA13"/>
    <mergeCell ref="CB13:CX13"/>
    <mergeCell ref="A16:G16"/>
    <mergeCell ref="H16:AG16"/>
    <mergeCell ref="AH16:BD16"/>
    <mergeCell ref="BE16:CA16"/>
    <mergeCell ref="CB16:CX16"/>
    <mergeCell ref="A15:G15"/>
    <mergeCell ref="H15:AG15"/>
    <mergeCell ref="AH15:BD15"/>
    <mergeCell ref="BE15:CA15"/>
    <mergeCell ref="CB15:CX15"/>
    <mergeCell ref="A18:G18"/>
    <mergeCell ref="H18:AG18"/>
    <mergeCell ref="AH18:BD18"/>
    <mergeCell ref="BE18:CA18"/>
    <mergeCell ref="CB18:CX18"/>
    <mergeCell ref="A17:G17"/>
    <mergeCell ref="H17:AG17"/>
    <mergeCell ref="AH17:BD17"/>
    <mergeCell ref="BE17:CA17"/>
    <mergeCell ref="CB17:CX17"/>
    <mergeCell ref="A20:G20"/>
    <mergeCell ref="H20:AG20"/>
    <mergeCell ref="AH20:BD20"/>
    <mergeCell ref="BE20:CA20"/>
    <mergeCell ref="CB20:CX20"/>
    <mergeCell ref="A19:G19"/>
    <mergeCell ref="H19:AG19"/>
    <mergeCell ref="AH19:BD19"/>
    <mergeCell ref="BE19:CA19"/>
    <mergeCell ref="CB19:CX19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X34"/>
  <sheetViews>
    <sheetView view="pageBreakPreview" zoomScaleSheetLayoutView="100" zoomScalePageLayoutView="0" workbookViewId="0" topLeftCell="A21">
      <selection activeCell="AR40" sqref="AR40"/>
    </sheetView>
  </sheetViews>
  <sheetFormatPr defaultColWidth="0.85546875" defaultRowHeight="15"/>
  <cols>
    <col min="1" max="16384" width="0.85546875" style="18" customWidth="1"/>
  </cols>
  <sheetData>
    <row r="1" s="11" customFormat="1" ht="12.75">
      <c r="BN1" s="11" t="s">
        <v>127</v>
      </c>
    </row>
    <row r="2" spans="66:102" s="11" customFormat="1" ht="41.25" customHeight="1">
      <c r="BN2" s="53" t="s">
        <v>1</v>
      </c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</row>
    <row r="3" s="11" customFormat="1" ht="5.25" customHeight="1"/>
    <row r="4" s="12" customFormat="1" ht="12">
      <c r="BN4" s="12" t="s">
        <v>23</v>
      </c>
    </row>
    <row r="5" s="12" customFormat="1" ht="12">
      <c r="BN5" s="12" t="s">
        <v>24</v>
      </c>
    </row>
    <row r="6" s="11" customFormat="1" ht="12.75"/>
    <row r="7" s="13" customFormat="1" ht="16.5">
      <c r="CX7" s="14" t="s">
        <v>3</v>
      </c>
    </row>
    <row r="8" s="13" customFormat="1" ht="26.25" customHeight="1"/>
    <row r="9" spans="1:102" s="15" customFormat="1" ht="18.75">
      <c r="A9" s="54" t="s">
        <v>128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</row>
    <row r="10" spans="1:102" s="16" customFormat="1" ht="39.75" customHeight="1">
      <c r="A10" s="55" t="s">
        <v>129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</row>
    <row r="11" ht="18.75" customHeight="1"/>
    <row r="12" spans="1:102" s="22" customFormat="1" ht="27.75" customHeight="1">
      <c r="A12" s="144" t="s">
        <v>130</v>
      </c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5"/>
      <c r="V12" s="143" t="s">
        <v>131</v>
      </c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9"/>
      <c r="AW12" s="143" t="s">
        <v>159</v>
      </c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9"/>
      <c r="BX12" s="143" t="s">
        <v>133</v>
      </c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  <c r="CQ12" s="148"/>
      <c r="CR12" s="148"/>
      <c r="CS12" s="148"/>
      <c r="CT12" s="148"/>
      <c r="CU12" s="148"/>
      <c r="CV12" s="148"/>
      <c r="CW12" s="148"/>
      <c r="CX12" s="148"/>
    </row>
    <row r="13" spans="1:102" s="22" customFormat="1" ht="35.25" customHeight="1">
      <c r="A13" s="146"/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7"/>
      <c r="V13" s="142" t="s">
        <v>123</v>
      </c>
      <c r="W13" s="142"/>
      <c r="X13" s="142"/>
      <c r="Y13" s="142"/>
      <c r="Z13" s="142"/>
      <c r="AA13" s="142"/>
      <c r="AB13" s="142"/>
      <c r="AC13" s="142"/>
      <c r="AD13" s="142"/>
      <c r="AE13" s="142" t="s">
        <v>124</v>
      </c>
      <c r="AF13" s="142"/>
      <c r="AG13" s="142"/>
      <c r="AH13" s="142"/>
      <c r="AI13" s="142"/>
      <c r="AJ13" s="142"/>
      <c r="AK13" s="142"/>
      <c r="AL13" s="142"/>
      <c r="AM13" s="142"/>
      <c r="AN13" s="142" t="s">
        <v>134</v>
      </c>
      <c r="AO13" s="142"/>
      <c r="AP13" s="142"/>
      <c r="AQ13" s="142"/>
      <c r="AR13" s="142"/>
      <c r="AS13" s="142"/>
      <c r="AT13" s="142"/>
      <c r="AU13" s="142"/>
      <c r="AV13" s="142"/>
      <c r="AW13" s="142" t="s">
        <v>123</v>
      </c>
      <c r="AX13" s="142"/>
      <c r="AY13" s="142"/>
      <c r="AZ13" s="142"/>
      <c r="BA13" s="142"/>
      <c r="BB13" s="142"/>
      <c r="BC13" s="142"/>
      <c r="BD13" s="142"/>
      <c r="BE13" s="142"/>
      <c r="BF13" s="142" t="s">
        <v>124</v>
      </c>
      <c r="BG13" s="142"/>
      <c r="BH13" s="142"/>
      <c r="BI13" s="142"/>
      <c r="BJ13" s="142"/>
      <c r="BK13" s="142"/>
      <c r="BL13" s="142"/>
      <c r="BM13" s="142"/>
      <c r="BN13" s="142"/>
      <c r="BO13" s="142" t="s">
        <v>134</v>
      </c>
      <c r="BP13" s="142"/>
      <c r="BQ13" s="142"/>
      <c r="BR13" s="142"/>
      <c r="BS13" s="142"/>
      <c r="BT13" s="142"/>
      <c r="BU13" s="142"/>
      <c r="BV13" s="142"/>
      <c r="BW13" s="142"/>
      <c r="BX13" s="142" t="s">
        <v>123</v>
      </c>
      <c r="BY13" s="142"/>
      <c r="BZ13" s="142"/>
      <c r="CA13" s="142"/>
      <c r="CB13" s="142"/>
      <c r="CC13" s="142"/>
      <c r="CD13" s="142"/>
      <c r="CE13" s="142"/>
      <c r="CF13" s="142"/>
      <c r="CG13" s="142" t="s">
        <v>124</v>
      </c>
      <c r="CH13" s="142"/>
      <c r="CI13" s="142"/>
      <c r="CJ13" s="142"/>
      <c r="CK13" s="142"/>
      <c r="CL13" s="142"/>
      <c r="CM13" s="142"/>
      <c r="CN13" s="142"/>
      <c r="CO13" s="142"/>
      <c r="CP13" s="142" t="s">
        <v>134</v>
      </c>
      <c r="CQ13" s="142"/>
      <c r="CR13" s="142"/>
      <c r="CS13" s="142"/>
      <c r="CT13" s="142"/>
      <c r="CU13" s="142"/>
      <c r="CV13" s="142"/>
      <c r="CW13" s="142"/>
      <c r="CX13" s="143"/>
    </row>
    <row r="14" spans="1:102" s="23" customFormat="1" ht="33" customHeight="1">
      <c r="A14" s="135" t="s">
        <v>59</v>
      </c>
      <c r="B14" s="136"/>
      <c r="C14" s="136"/>
      <c r="D14" s="136"/>
      <c r="E14" s="136"/>
      <c r="F14" s="137"/>
      <c r="G14" s="138" t="s">
        <v>135</v>
      </c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40">
        <f>SUM(V16+V15)</f>
        <v>0</v>
      </c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27">
        <f>SUM(AW16+AW15)</f>
        <v>0</v>
      </c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6"/>
      <c r="BP14" s="126"/>
      <c r="BQ14" s="126"/>
      <c r="BR14" s="126"/>
      <c r="BS14" s="126"/>
      <c r="BT14" s="126"/>
      <c r="BU14" s="126"/>
      <c r="BV14" s="126"/>
      <c r="BW14" s="126"/>
      <c r="BX14" s="127">
        <f>SUM(BX16+BX15)</f>
        <v>0</v>
      </c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7"/>
      <c r="CV14" s="127"/>
      <c r="CW14" s="127"/>
      <c r="CX14" s="128"/>
    </row>
    <row r="15" spans="1:102" s="23" customFormat="1" ht="19.5" customHeight="1">
      <c r="A15" s="129"/>
      <c r="B15" s="130"/>
      <c r="C15" s="130"/>
      <c r="D15" s="130"/>
      <c r="E15" s="130"/>
      <c r="F15" s="131"/>
      <c r="G15" s="132" t="s">
        <v>136</v>
      </c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3"/>
      <c r="BP15" s="123"/>
      <c r="BQ15" s="123"/>
      <c r="BR15" s="123"/>
      <c r="BS15" s="123"/>
      <c r="BT15" s="123"/>
      <c r="BU15" s="123"/>
      <c r="BV15" s="123"/>
      <c r="BW15" s="123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5"/>
    </row>
    <row r="16" spans="1:102" s="23" customFormat="1" ht="33" customHeight="1">
      <c r="A16" s="117"/>
      <c r="B16" s="118"/>
      <c r="C16" s="118"/>
      <c r="D16" s="118"/>
      <c r="E16" s="118"/>
      <c r="F16" s="119"/>
      <c r="G16" s="120" t="s">
        <v>137</v>
      </c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09"/>
      <c r="BP16" s="109"/>
      <c r="BQ16" s="109"/>
      <c r="BR16" s="109"/>
      <c r="BS16" s="109"/>
      <c r="BT16" s="109"/>
      <c r="BU16" s="109"/>
      <c r="BV16" s="109"/>
      <c r="BW16" s="109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1"/>
    </row>
    <row r="17" spans="1:102" s="23" customFormat="1" ht="43.5" customHeight="1">
      <c r="A17" s="135" t="s">
        <v>62</v>
      </c>
      <c r="B17" s="136"/>
      <c r="C17" s="136"/>
      <c r="D17" s="136"/>
      <c r="E17" s="136"/>
      <c r="F17" s="137"/>
      <c r="G17" s="138" t="s">
        <v>138</v>
      </c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6"/>
      <c r="BP17" s="126"/>
      <c r="BQ17" s="126"/>
      <c r="BR17" s="126"/>
      <c r="BS17" s="126"/>
      <c r="BT17" s="126"/>
      <c r="BU17" s="126"/>
      <c r="BV17" s="126"/>
      <c r="BW17" s="126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8"/>
    </row>
    <row r="18" spans="1:102" s="23" customFormat="1" ht="19.5" customHeight="1">
      <c r="A18" s="129"/>
      <c r="B18" s="130"/>
      <c r="C18" s="130"/>
      <c r="D18" s="130"/>
      <c r="E18" s="130"/>
      <c r="F18" s="131"/>
      <c r="G18" s="132" t="s">
        <v>136</v>
      </c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3"/>
      <c r="BP18" s="123"/>
      <c r="BQ18" s="123"/>
      <c r="BR18" s="123"/>
      <c r="BS18" s="123"/>
      <c r="BT18" s="123"/>
      <c r="BU18" s="123"/>
      <c r="BV18" s="123"/>
      <c r="BW18" s="123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5"/>
    </row>
    <row r="19" spans="1:102" s="23" customFormat="1" ht="33" customHeight="1">
      <c r="A19" s="117"/>
      <c r="B19" s="118"/>
      <c r="C19" s="118"/>
      <c r="D19" s="118"/>
      <c r="E19" s="118"/>
      <c r="F19" s="119"/>
      <c r="G19" s="120" t="s">
        <v>139</v>
      </c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09"/>
      <c r="BP19" s="109"/>
      <c r="BQ19" s="109"/>
      <c r="BR19" s="109"/>
      <c r="BS19" s="109"/>
      <c r="BT19" s="109"/>
      <c r="BU19" s="109"/>
      <c r="BV19" s="109"/>
      <c r="BW19" s="109"/>
      <c r="BX19" s="110"/>
      <c r="BY19" s="110"/>
      <c r="BZ19" s="110"/>
      <c r="CA19" s="110"/>
      <c r="CB19" s="110"/>
      <c r="CC19" s="110"/>
      <c r="CD19" s="110"/>
      <c r="CE19" s="110"/>
      <c r="CF19" s="110"/>
      <c r="CG19" s="110"/>
      <c r="CH19" s="110"/>
      <c r="CI19" s="110"/>
      <c r="CJ19" s="110"/>
      <c r="CK19" s="110"/>
      <c r="CL19" s="110"/>
      <c r="CM19" s="110"/>
      <c r="CN19" s="110"/>
      <c r="CO19" s="110"/>
      <c r="CP19" s="110"/>
      <c r="CQ19" s="110"/>
      <c r="CR19" s="110"/>
      <c r="CS19" s="110"/>
      <c r="CT19" s="110"/>
      <c r="CU19" s="110"/>
      <c r="CV19" s="110"/>
      <c r="CW19" s="110"/>
      <c r="CX19" s="111"/>
    </row>
    <row r="20" spans="1:102" s="23" customFormat="1" ht="45" customHeight="1">
      <c r="A20" s="135" t="s">
        <v>64</v>
      </c>
      <c r="B20" s="136"/>
      <c r="C20" s="136"/>
      <c r="D20" s="136"/>
      <c r="E20" s="136"/>
      <c r="F20" s="137"/>
      <c r="G20" s="138" t="s">
        <v>140</v>
      </c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27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6"/>
      <c r="BP20" s="126"/>
      <c r="BQ20" s="126"/>
      <c r="BR20" s="126"/>
      <c r="BS20" s="126"/>
      <c r="BT20" s="126"/>
      <c r="BU20" s="126"/>
      <c r="BV20" s="126"/>
      <c r="BW20" s="126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7"/>
      <c r="CV20" s="127"/>
      <c r="CW20" s="127"/>
      <c r="CX20" s="128"/>
    </row>
    <row r="21" spans="1:102" s="23" customFormat="1" ht="19.5" customHeight="1">
      <c r="A21" s="129"/>
      <c r="B21" s="130"/>
      <c r="C21" s="130"/>
      <c r="D21" s="130"/>
      <c r="E21" s="130"/>
      <c r="F21" s="131"/>
      <c r="G21" s="132" t="s">
        <v>136</v>
      </c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3"/>
      <c r="BP21" s="123"/>
      <c r="BQ21" s="123"/>
      <c r="BR21" s="123"/>
      <c r="BS21" s="123"/>
      <c r="BT21" s="123"/>
      <c r="BU21" s="123"/>
      <c r="BV21" s="123"/>
      <c r="BW21" s="123"/>
      <c r="BX21" s="124"/>
      <c r="BY21" s="124"/>
      <c r="BZ21" s="124"/>
      <c r="CA21" s="124"/>
      <c r="CB21" s="124"/>
      <c r="CC21" s="124"/>
      <c r="CD21" s="124"/>
      <c r="CE21" s="124"/>
      <c r="CF21" s="124"/>
      <c r="CG21" s="124"/>
      <c r="CH21" s="124"/>
      <c r="CI21" s="124"/>
      <c r="CJ21" s="124"/>
      <c r="CK21" s="124"/>
      <c r="CL21" s="124"/>
      <c r="CM21" s="124"/>
      <c r="CN21" s="124"/>
      <c r="CO21" s="124"/>
      <c r="CP21" s="124"/>
      <c r="CQ21" s="124"/>
      <c r="CR21" s="124"/>
      <c r="CS21" s="124"/>
      <c r="CT21" s="124"/>
      <c r="CU21" s="124"/>
      <c r="CV21" s="124"/>
      <c r="CW21" s="124"/>
      <c r="CX21" s="125"/>
    </row>
    <row r="22" spans="1:102" s="23" customFormat="1" ht="45" customHeight="1">
      <c r="A22" s="117"/>
      <c r="B22" s="118"/>
      <c r="C22" s="118"/>
      <c r="D22" s="118"/>
      <c r="E22" s="118"/>
      <c r="F22" s="119"/>
      <c r="G22" s="120" t="s">
        <v>141</v>
      </c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09"/>
      <c r="BP22" s="109"/>
      <c r="BQ22" s="109"/>
      <c r="BR22" s="109"/>
      <c r="BS22" s="109"/>
      <c r="BT22" s="109"/>
      <c r="BU22" s="109"/>
      <c r="BV22" s="109"/>
      <c r="BW22" s="109"/>
      <c r="BX22" s="110"/>
      <c r="BY22" s="110"/>
      <c r="BZ22" s="110"/>
      <c r="CA22" s="110"/>
      <c r="CB22" s="110"/>
      <c r="CC22" s="110"/>
      <c r="CD22" s="110"/>
      <c r="CE22" s="110"/>
      <c r="CF22" s="110"/>
      <c r="CG22" s="110"/>
      <c r="CH22" s="110"/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110"/>
      <c r="CV22" s="110"/>
      <c r="CW22" s="110"/>
      <c r="CX22" s="111"/>
    </row>
    <row r="23" spans="1:102" s="23" customFormat="1" ht="45" customHeight="1">
      <c r="A23" s="135" t="s">
        <v>71</v>
      </c>
      <c r="B23" s="136"/>
      <c r="C23" s="136"/>
      <c r="D23" s="136"/>
      <c r="E23" s="136"/>
      <c r="F23" s="137"/>
      <c r="G23" s="138" t="s">
        <v>142</v>
      </c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6"/>
      <c r="BP23" s="126"/>
      <c r="BQ23" s="126"/>
      <c r="BR23" s="126"/>
      <c r="BS23" s="126"/>
      <c r="BT23" s="126"/>
      <c r="BU23" s="126"/>
      <c r="BV23" s="126"/>
      <c r="BW23" s="126"/>
      <c r="BX23" s="127"/>
      <c r="BY23" s="127"/>
      <c r="BZ23" s="127"/>
      <c r="CA23" s="127"/>
      <c r="CB23" s="127"/>
      <c r="CC23" s="127"/>
      <c r="CD23" s="127"/>
      <c r="CE23" s="127"/>
      <c r="CF23" s="127"/>
      <c r="CG23" s="127"/>
      <c r="CH23" s="127"/>
      <c r="CI23" s="127"/>
      <c r="CJ23" s="127"/>
      <c r="CK23" s="127"/>
      <c r="CL23" s="127"/>
      <c r="CM23" s="127"/>
      <c r="CN23" s="127"/>
      <c r="CO23" s="127"/>
      <c r="CP23" s="127"/>
      <c r="CQ23" s="127"/>
      <c r="CR23" s="127"/>
      <c r="CS23" s="127"/>
      <c r="CT23" s="127"/>
      <c r="CU23" s="127"/>
      <c r="CV23" s="127"/>
      <c r="CW23" s="127"/>
      <c r="CX23" s="128"/>
    </row>
    <row r="24" spans="1:102" s="23" customFormat="1" ht="19.5" customHeight="1">
      <c r="A24" s="129"/>
      <c r="B24" s="130"/>
      <c r="C24" s="130"/>
      <c r="D24" s="130"/>
      <c r="E24" s="130"/>
      <c r="F24" s="131"/>
      <c r="G24" s="132" t="s">
        <v>136</v>
      </c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24"/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24"/>
      <c r="BL24" s="124"/>
      <c r="BM24" s="124"/>
      <c r="BN24" s="124"/>
      <c r="BO24" s="123"/>
      <c r="BP24" s="123"/>
      <c r="BQ24" s="123"/>
      <c r="BR24" s="123"/>
      <c r="BS24" s="123"/>
      <c r="BT24" s="123"/>
      <c r="BU24" s="123"/>
      <c r="BV24" s="123"/>
      <c r="BW24" s="123"/>
      <c r="BX24" s="124"/>
      <c r="BY24" s="124"/>
      <c r="BZ24" s="124"/>
      <c r="CA24" s="124"/>
      <c r="CB24" s="124"/>
      <c r="CC24" s="124"/>
      <c r="CD24" s="124"/>
      <c r="CE24" s="124"/>
      <c r="CF24" s="124"/>
      <c r="CG24" s="124"/>
      <c r="CH24" s="124"/>
      <c r="CI24" s="124"/>
      <c r="CJ24" s="124"/>
      <c r="CK24" s="124"/>
      <c r="CL24" s="124"/>
      <c r="CM24" s="124"/>
      <c r="CN24" s="124"/>
      <c r="CO24" s="124"/>
      <c r="CP24" s="124"/>
      <c r="CQ24" s="124"/>
      <c r="CR24" s="124"/>
      <c r="CS24" s="124"/>
      <c r="CT24" s="124"/>
      <c r="CU24" s="124"/>
      <c r="CV24" s="124"/>
      <c r="CW24" s="124"/>
      <c r="CX24" s="125"/>
    </row>
    <row r="25" spans="1:102" s="23" customFormat="1" ht="45" customHeight="1">
      <c r="A25" s="117"/>
      <c r="B25" s="118"/>
      <c r="C25" s="118"/>
      <c r="D25" s="118"/>
      <c r="E25" s="118"/>
      <c r="F25" s="119"/>
      <c r="G25" s="120" t="s">
        <v>141</v>
      </c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09"/>
      <c r="BP25" s="109"/>
      <c r="BQ25" s="109"/>
      <c r="BR25" s="109"/>
      <c r="BS25" s="109"/>
      <c r="BT25" s="109"/>
      <c r="BU25" s="109"/>
      <c r="BV25" s="109"/>
      <c r="BW25" s="109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0"/>
      <c r="CX25" s="111"/>
    </row>
    <row r="26" spans="1:102" s="23" customFormat="1" ht="33" customHeight="1">
      <c r="A26" s="135" t="s">
        <v>73</v>
      </c>
      <c r="B26" s="136"/>
      <c r="C26" s="136"/>
      <c r="D26" s="136"/>
      <c r="E26" s="136"/>
      <c r="F26" s="137"/>
      <c r="G26" s="138" t="s">
        <v>143</v>
      </c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  <c r="BK26" s="126"/>
      <c r="BL26" s="126"/>
      <c r="BM26" s="126"/>
      <c r="BN26" s="126"/>
      <c r="BO26" s="126"/>
      <c r="BP26" s="126"/>
      <c r="BQ26" s="126"/>
      <c r="BR26" s="126"/>
      <c r="BS26" s="126"/>
      <c r="BT26" s="126"/>
      <c r="BU26" s="126"/>
      <c r="BV26" s="126"/>
      <c r="BW26" s="126"/>
      <c r="BX26" s="127"/>
      <c r="BY26" s="127"/>
      <c r="BZ26" s="127"/>
      <c r="CA26" s="127"/>
      <c r="CB26" s="127"/>
      <c r="CC26" s="127"/>
      <c r="CD26" s="127"/>
      <c r="CE26" s="127"/>
      <c r="CF26" s="127"/>
      <c r="CG26" s="127"/>
      <c r="CH26" s="127"/>
      <c r="CI26" s="127"/>
      <c r="CJ26" s="127"/>
      <c r="CK26" s="127"/>
      <c r="CL26" s="127"/>
      <c r="CM26" s="127"/>
      <c r="CN26" s="127"/>
      <c r="CO26" s="127"/>
      <c r="CP26" s="127"/>
      <c r="CQ26" s="127"/>
      <c r="CR26" s="127"/>
      <c r="CS26" s="127"/>
      <c r="CT26" s="127"/>
      <c r="CU26" s="127"/>
      <c r="CV26" s="127"/>
      <c r="CW26" s="127"/>
      <c r="CX26" s="128"/>
    </row>
    <row r="27" spans="1:102" s="23" customFormat="1" ht="19.5" customHeight="1">
      <c r="A27" s="129"/>
      <c r="B27" s="130"/>
      <c r="C27" s="130"/>
      <c r="D27" s="130"/>
      <c r="E27" s="130"/>
      <c r="F27" s="131"/>
      <c r="G27" s="132" t="s">
        <v>136</v>
      </c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S27" s="123"/>
      <c r="BT27" s="123"/>
      <c r="BU27" s="123"/>
      <c r="BV27" s="123"/>
      <c r="BW27" s="123"/>
      <c r="BX27" s="124"/>
      <c r="BY27" s="124"/>
      <c r="BZ27" s="124"/>
      <c r="CA27" s="124"/>
      <c r="CB27" s="124"/>
      <c r="CC27" s="124"/>
      <c r="CD27" s="124"/>
      <c r="CE27" s="124"/>
      <c r="CF27" s="124"/>
      <c r="CG27" s="124"/>
      <c r="CH27" s="124"/>
      <c r="CI27" s="124"/>
      <c r="CJ27" s="124"/>
      <c r="CK27" s="124"/>
      <c r="CL27" s="124"/>
      <c r="CM27" s="124"/>
      <c r="CN27" s="124"/>
      <c r="CO27" s="124"/>
      <c r="CP27" s="124"/>
      <c r="CQ27" s="124"/>
      <c r="CR27" s="124"/>
      <c r="CS27" s="124"/>
      <c r="CT27" s="124"/>
      <c r="CU27" s="124"/>
      <c r="CV27" s="124"/>
      <c r="CW27" s="124"/>
      <c r="CX27" s="125"/>
    </row>
    <row r="28" spans="1:102" s="23" customFormat="1" ht="45" customHeight="1">
      <c r="A28" s="117"/>
      <c r="B28" s="118"/>
      <c r="C28" s="118"/>
      <c r="D28" s="118"/>
      <c r="E28" s="118"/>
      <c r="F28" s="119"/>
      <c r="G28" s="120" t="s">
        <v>141</v>
      </c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10"/>
      <c r="BY28" s="110"/>
      <c r="BZ28" s="110"/>
      <c r="CA28" s="110"/>
      <c r="CB28" s="110"/>
      <c r="CC28" s="110"/>
      <c r="CD28" s="110"/>
      <c r="CE28" s="110"/>
      <c r="CF28" s="110"/>
      <c r="CG28" s="110"/>
      <c r="CH28" s="110"/>
      <c r="CI28" s="110"/>
      <c r="CJ28" s="110"/>
      <c r="CK28" s="110"/>
      <c r="CL28" s="110"/>
      <c r="CM28" s="110"/>
      <c r="CN28" s="110"/>
      <c r="CO28" s="110"/>
      <c r="CP28" s="110"/>
      <c r="CQ28" s="110"/>
      <c r="CR28" s="110"/>
      <c r="CS28" s="110"/>
      <c r="CT28" s="110"/>
      <c r="CU28" s="110"/>
      <c r="CV28" s="110"/>
      <c r="CW28" s="110"/>
      <c r="CX28" s="111"/>
    </row>
    <row r="29" spans="1:102" s="23" customFormat="1" ht="33" customHeight="1">
      <c r="A29" s="112" t="s">
        <v>75</v>
      </c>
      <c r="B29" s="113"/>
      <c r="C29" s="113"/>
      <c r="D29" s="113"/>
      <c r="E29" s="113"/>
      <c r="F29" s="114"/>
      <c r="G29" s="115" t="s">
        <v>144</v>
      </c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8"/>
    </row>
    <row r="30" ht="4.5" customHeight="1"/>
    <row r="31" spans="1:102" ht="30" customHeight="1">
      <c r="A31" s="29" t="s">
        <v>145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</row>
    <row r="32" spans="1:102" ht="106.5" customHeight="1">
      <c r="A32" s="105" t="s">
        <v>146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  <c r="CC32" s="105"/>
      <c r="CD32" s="105"/>
      <c r="CE32" s="105"/>
      <c r="CF32" s="105"/>
      <c r="CG32" s="105"/>
      <c r="CH32" s="105"/>
      <c r="CI32" s="105"/>
      <c r="CJ32" s="105"/>
      <c r="CK32" s="105"/>
      <c r="CL32" s="105"/>
      <c r="CM32" s="105"/>
      <c r="CN32" s="105"/>
      <c r="CO32" s="105"/>
      <c r="CP32" s="105"/>
      <c r="CQ32" s="105"/>
      <c r="CR32" s="105"/>
      <c r="CS32" s="105"/>
      <c r="CT32" s="105"/>
      <c r="CU32" s="105"/>
      <c r="CV32" s="105"/>
      <c r="CW32" s="105"/>
      <c r="CX32" s="105"/>
    </row>
    <row r="33" ht="3" customHeight="1"/>
    <row r="34" spans="1:102" ht="16.5">
      <c r="A34" s="141" t="s">
        <v>160</v>
      </c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1"/>
      <c r="BK34" s="141"/>
      <c r="BL34" s="141"/>
      <c r="BM34" s="141"/>
      <c r="BN34" s="141"/>
      <c r="BO34" s="141"/>
      <c r="BP34" s="141"/>
      <c r="BQ34" s="141"/>
      <c r="BR34" s="141"/>
      <c r="BS34" s="141"/>
      <c r="BT34" s="141"/>
      <c r="BU34" s="141"/>
      <c r="BV34" s="141"/>
      <c r="BW34" s="141"/>
      <c r="BX34" s="141"/>
      <c r="BY34" s="141"/>
      <c r="BZ34" s="141"/>
      <c r="CA34" s="141"/>
      <c r="CB34" s="141"/>
      <c r="CC34" s="141"/>
      <c r="CD34" s="141"/>
      <c r="CE34" s="141"/>
      <c r="CF34" s="141"/>
      <c r="CG34" s="141"/>
      <c r="CH34" s="141"/>
      <c r="CI34" s="141"/>
      <c r="CJ34" s="141"/>
      <c r="CK34" s="141"/>
      <c r="CL34" s="141"/>
      <c r="CM34" s="141"/>
      <c r="CN34" s="141"/>
      <c r="CO34" s="141"/>
      <c r="CP34" s="141"/>
      <c r="CQ34" s="141"/>
      <c r="CR34" s="141"/>
      <c r="CS34" s="141"/>
      <c r="CT34" s="141"/>
      <c r="CU34" s="141"/>
      <c r="CV34" s="141"/>
      <c r="CW34" s="141"/>
      <c r="CX34" s="141"/>
    </row>
  </sheetData>
  <sheetProtection/>
  <mergeCells count="195">
    <mergeCell ref="A34:CX34"/>
    <mergeCell ref="AW13:BE13"/>
    <mergeCell ref="BF13:BN13"/>
    <mergeCell ref="BO13:BW13"/>
    <mergeCell ref="BX13:CF13"/>
    <mergeCell ref="CG13:CO13"/>
    <mergeCell ref="CP13:CX13"/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  <mergeCell ref="A15:F15"/>
    <mergeCell ref="G15:U15"/>
    <mergeCell ref="V15:AD15"/>
    <mergeCell ref="AE15:AM15"/>
    <mergeCell ref="AN15:AV15"/>
    <mergeCell ref="A14:F14"/>
    <mergeCell ref="G14:U14"/>
    <mergeCell ref="V14:AD14"/>
    <mergeCell ref="AE14:AM14"/>
    <mergeCell ref="AN14:AV14"/>
    <mergeCell ref="AW15:BE15"/>
    <mergeCell ref="BF15:BN15"/>
    <mergeCell ref="BO15:BW15"/>
    <mergeCell ref="BX15:CF15"/>
    <mergeCell ref="CG15:CO15"/>
    <mergeCell ref="CP15:CX15"/>
    <mergeCell ref="BF14:BN14"/>
    <mergeCell ref="BO14:BW14"/>
    <mergeCell ref="BX14:CF14"/>
    <mergeCell ref="CG14:CO14"/>
    <mergeCell ref="CP14:CX14"/>
    <mergeCell ref="AW14:BE14"/>
    <mergeCell ref="A17:F17"/>
    <mergeCell ref="G17:U17"/>
    <mergeCell ref="V17:AD17"/>
    <mergeCell ref="AE17:AM17"/>
    <mergeCell ref="AN17:AV17"/>
    <mergeCell ref="A16:F16"/>
    <mergeCell ref="G16:U16"/>
    <mergeCell ref="V16:AD16"/>
    <mergeCell ref="AE16:AM16"/>
    <mergeCell ref="AN16:AV16"/>
    <mergeCell ref="AW17:BE17"/>
    <mergeCell ref="BF17:BN17"/>
    <mergeCell ref="BO17:BW17"/>
    <mergeCell ref="BX17:CF17"/>
    <mergeCell ref="CG17:CO17"/>
    <mergeCell ref="CP17:CX17"/>
    <mergeCell ref="BF16:BN16"/>
    <mergeCell ref="BO16:BW16"/>
    <mergeCell ref="BX16:CF16"/>
    <mergeCell ref="CG16:CO16"/>
    <mergeCell ref="CP16:CX16"/>
    <mergeCell ref="AW16:BE16"/>
    <mergeCell ref="A19:F19"/>
    <mergeCell ref="G19:U19"/>
    <mergeCell ref="V19:AD19"/>
    <mergeCell ref="AE19:AM19"/>
    <mergeCell ref="AN19:AV19"/>
    <mergeCell ref="A18:F18"/>
    <mergeCell ref="G18:U18"/>
    <mergeCell ref="V18:AD18"/>
    <mergeCell ref="AE18:AM18"/>
    <mergeCell ref="AN18:AV18"/>
    <mergeCell ref="AW19:BE19"/>
    <mergeCell ref="BF19:BN19"/>
    <mergeCell ref="BO19:BW19"/>
    <mergeCell ref="BX19:CF19"/>
    <mergeCell ref="CG19:CO19"/>
    <mergeCell ref="CP19:CX19"/>
    <mergeCell ref="BF18:BN18"/>
    <mergeCell ref="BO18:BW18"/>
    <mergeCell ref="BX18:CF18"/>
    <mergeCell ref="CG18:CO18"/>
    <mergeCell ref="CP18:CX18"/>
    <mergeCell ref="AW18:BE18"/>
    <mergeCell ref="A21:F21"/>
    <mergeCell ref="G21:U21"/>
    <mergeCell ref="V21:AD21"/>
    <mergeCell ref="AE21:AM21"/>
    <mergeCell ref="AN21:AV21"/>
    <mergeCell ref="A20:F20"/>
    <mergeCell ref="G20:U20"/>
    <mergeCell ref="V20:AD20"/>
    <mergeCell ref="AE20:AM20"/>
    <mergeCell ref="AN20:AV20"/>
    <mergeCell ref="AW21:BE21"/>
    <mergeCell ref="BF21:BN21"/>
    <mergeCell ref="BO21:BW21"/>
    <mergeCell ref="BX21:CF21"/>
    <mergeCell ref="CG21:CO21"/>
    <mergeCell ref="CP21:CX21"/>
    <mergeCell ref="BF20:BN20"/>
    <mergeCell ref="BO20:BW20"/>
    <mergeCell ref="BX20:CF20"/>
    <mergeCell ref="CG20:CO20"/>
    <mergeCell ref="CP20:CX20"/>
    <mergeCell ref="AW20:BE20"/>
    <mergeCell ref="A23:F23"/>
    <mergeCell ref="G23:U23"/>
    <mergeCell ref="V23:AD23"/>
    <mergeCell ref="AE23:AM23"/>
    <mergeCell ref="AN23:AV23"/>
    <mergeCell ref="A22:F22"/>
    <mergeCell ref="G22:U22"/>
    <mergeCell ref="V22:AD22"/>
    <mergeCell ref="AE22:AM22"/>
    <mergeCell ref="AN22:AV22"/>
    <mergeCell ref="AW23:BE23"/>
    <mergeCell ref="BF23:BN23"/>
    <mergeCell ref="BO23:BW23"/>
    <mergeCell ref="BX23:CF23"/>
    <mergeCell ref="CG23:CO23"/>
    <mergeCell ref="CP23:CX23"/>
    <mergeCell ref="BF22:BN22"/>
    <mergeCell ref="BO22:BW22"/>
    <mergeCell ref="BX22:CF22"/>
    <mergeCell ref="CG22:CO22"/>
    <mergeCell ref="CP22:CX22"/>
    <mergeCell ref="AW22:BE22"/>
    <mergeCell ref="A25:F25"/>
    <mergeCell ref="G25:U25"/>
    <mergeCell ref="V25:AD25"/>
    <mergeCell ref="AE25:AM25"/>
    <mergeCell ref="AN25:AV25"/>
    <mergeCell ref="A24:F24"/>
    <mergeCell ref="G24:U24"/>
    <mergeCell ref="V24:AD24"/>
    <mergeCell ref="AE24:AM24"/>
    <mergeCell ref="AN24:AV24"/>
    <mergeCell ref="AW25:BE25"/>
    <mergeCell ref="BF25:BN25"/>
    <mergeCell ref="BO25:BW25"/>
    <mergeCell ref="BX25:CF25"/>
    <mergeCell ref="CG25:CO25"/>
    <mergeCell ref="CP25:CX25"/>
    <mergeCell ref="BF24:BN24"/>
    <mergeCell ref="BO24:BW24"/>
    <mergeCell ref="BX24:CF24"/>
    <mergeCell ref="CG24:CO24"/>
    <mergeCell ref="CP24:CX24"/>
    <mergeCell ref="AW24:BE24"/>
    <mergeCell ref="A27:F27"/>
    <mergeCell ref="G27:U27"/>
    <mergeCell ref="V27:AD27"/>
    <mergeCell ref="AE27:AM27"/>
    <mergeCell ref="AN27:AV27"/>
    <mergeCell ref="A26:F26"/>
    <mergeCell ref="G26:U26"/>
    <mergeCell ref="V26:AD26"/>
    <mergeCell ref="AE26:AM26"/>
    <mergeCell ref="AN26:AV26"/>
    <mergeCell ref="AW27:BE27"/>
    <mergeCell ref="BF27:BN27"/>
    <mergeCell ref="BO27:BW27"/>
    <mergeCell ref="BX27:CF27"/>
    <mergeCell ref="CG27:CO27"/>
    <mergeCell ref="CP27:CX27"/>
    <mergeCell ref="BF26:BN26"/>
    <mergeCell ref="BO26:BW26"/>
    <mergeCell ref="BX26:CF26"/>
    <mergeCell ref="CG26:CO26"/>
    <mergeCell ref="CP26:CX26"/>
    <mergeCell ref="AW26:BE26"/>
    <mergeCell ref="A31:CX31"/>
    <mergeCell ref="A32:CX32"/>
    <mergeCell ref="AW29:BE29"/>
    <mergeCell ref="BF29:BN29"/>
    <mergeCell ref="BO29:BW29"/>
    <mergeCell ref="BX29:CF29"/>
    <mergeCell ref="CG29:CO29"/>
    <mergeCell ref="CP29:CX29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28:F28"/>
    <mergeCell ref="G28:U28"/>
    <mergeCell ref="V28:AD28"/>
    <mergeCell ref="AE28:AM28"/>
    <mergeCell ref="AN28:AV28"/>
    <mergeCell ref="AW28:BE28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scale="7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SheetLayoutView="100" zoomScalePageLayoutView="0" workbookViewId="0" topLeftCell="A1">
      <selection activeCell="GW16" sqref="GW16"/>
    </sheetView>
  </sheetViews>
  <sheetFormatPr defaultColWidth="0.85546875" defaultRowHeight="15"/>
  <cols>
    <col min="1" max="16384" width="0.85546875" style="18" customWidth="1"/>
  </cols>
  <sheetData>
    <row r="1" s="11" customFormat="1" ht="12.75">
      <c r="BO1" s="11" t="s">
        <v>147</v>
      </c>
    </row>
    <row r="2" spans="67:102" s="11" customFormat="1" ht="39.75" customHeight="1">
      <c r="BO2" s="53" t="s">
        <v>1</v>
      </c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</row>
    <row r="3" s="11" customFormat="1" ht="5.25" customHeight="1"/>
    <row r="4" s="12" customFormat="1" ht="12">
      <c r="BO4" s="12" t="s">
        <v>23</v>
      </c>
    </row>
    <row r="5" s="12" customFormat="1" ht="12">
      <c r="BO5" s="12" t="s">
        <v>24</v>
      </c>
    </row>
    <row r="6" s="11" customFormat="1" ht="12.75"/>
    <row r="7" s="13" customFormat="1" ht="16.5">
      <c r="CX7" s="14" t="s">
        <v>3</v>
      </c>
    </row>
    <row r="8" s="13" customFormat="1" ht="15" customHeight="1"/>
    <row r="9" spans="1:102" s="15" customFormat="1" ht="18.75" customHeight="1">
      <c r="A9" s="150" t="s">
        <v>128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150"/>
      <c r="BK9" s="150"/>
      <c r="BL9" s="150"/>
      <c r="BM9" s="150"/>
      <c r="BN9" s="150"/>
      <c r="BO9" s="150"/>
      <c r="BP9" s="150"/>
      <c r="BQ9" s="150"/>
      <c r="BR9" s="150"/>
      <c r="BS9" s="150"/>
      <c r="BT9" s="150"/>
      <c r="BU9" s="150"/>
      <c r="BV9" s="150"/>
      <c r="BW9" s="150"/>
      <c r="BX9" s="150"/>
      <c r="BY9" s="150"/>
      <c r="BZ9" s="150"/>
      <c r="CA9" s="150"/>
      <c r="CB9" s="150"/>
      <c r="CC9" s="150"/>
      <c r="CD9" s="150"/>
      <c r="CE9" s="150"/>
      <c r="CF9" s="150"/>
      <c r="CG9" s="150"/>
      <c r="CH9" s="150"/>
      <c r="CI9" s="150"/>
      <c r="CJ9" s="150"/>
      <c r="CK9" s="150"/>
      <c r="CL9" s="150"/>
      <c r="CM9" s="150"/>
      <c r="CN9" s="150"/>
      <c r="CO9" s="150"/>
      <c r="CP9" s="150"/>
      <c r="CQ9" s="150"/>
      <c r="CR9" s="150"/>
      <c r="CS9" s="150"/>
      <c r="CT9" s="150"/>
      <c r="CU9" s="150"/>
      <c r="CV9" s="150"/>
      <c r="CW9" s="150"/>
      <c r="CX9" s="150"/>
    </row>
    <row r="10" spans="1:102" s="16" customFormat="1" ht="36.75" customHeight="1">
      <c r="A10" s="151" t="s">
        <v>148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  <c r="BK10" s="151"/>
      <c r="BL10" s="151"/>
      <c r="BM10" s="151"/>
      <c r="BN10" s="151"/>
      <c r="BO10" s="151"/>
      <c r="BP10" s="151"/>
      <c r="BQ10" s="151"/>
      <c r="BR10" s="151"/>
      <c r="BS10" s="151"/>
      <c r="BT10" s="151"/>
      <c r="BU10" s="151"/>
      <c r="BV10" s="151"/>
      <c r="BW10" s="151"/>
      <c r="BX10" s="151"/>
      <c r="BY10" s="151"/>
      <c r="BZ10" s="151"/>
      <c r="CA10" s="151"/>
      <c r="CB10" s="151"/>
      <c r="CC10" s="151"/>
      <c r="CD10" s="151"/>
      <c r="CE10" s="151"/>
      <c r="CF10" s="151"/>
      <c r="CG10" s="151"/>
      <c r="CH10" s="151"/>
      <c r="CI10" s="151"/>
      <c r="CJ10" s="151"/>
      <c r="CK10" s="151"/>
      <c r="CL10" s="151"/>
      <c r="CM10" s="151"/>
      <c r="CN10" s="151"/>
      <c r="CO10" s="151"/>
      <c r="CP10" s="151"/>
      <c r="CQ10" s="151"/>
      <c r="CR10" s="151"/>
      <c r="CS10" s="151"/>
      <c r="CT10" s="151"/>
      <c r="CU10" s="151"/>
      <c r="CV10" s="151"/>
      <c r="CW10" s="151"/>
      <c r="CX10" s="151"/>
    </row>
    <row r="11" ht="12" customHeight="1"/>
    <row r="12" spans="1:102" s="19" customFormat="1" ht="33.75" customHeight="1">
      <c r="A12" s="152" t="s">
        <v>149</v>
      </c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45"/>
      <c r="AI12" s="49" t="s">
        <v>150</v>
      </c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75"/>
      <c r="BQ12" s="49" t="s">
        <v>132</v>
      </c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</row>
    <row r="13" spans="1:102" s="19" customFormat="1" ht="33.75" customHeight="1">
      <c r="A13" s="153"/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47"/>
      <c r="AI13" s="51" t="s">
        <v>123</v>
      </c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 t="s">
        <v>124</v>
      </c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 t="s">
        <v>134</v>
      </c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 t="s">
        <v>123</v>
      </c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 t="s">
        <v>124</v>
      </c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 t="s">
        <v>134</v>
      </c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49"/>
    </row>
    <row r="14" spans="1:102" s="20" customFormat="1" ht="16.5" customHeight="1">
      <c r="A14" s="58" t="s">
        <v>59</v>
      </c>
      <c r="B14" s="58"/>
      <c r="C14" s="58"/>
      <c r="D14" s="58"/>
      <c r="E14" s="58"/>
      <c r="F14" s="58"/>
      <c r="G14" s="60" t="s">
        <v>135</v>
      </c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  <c r="BH14" s="154"/>
      <c r="BI14" s="154"/>
      <c r="BJ14" s="154"/>
      <c r="BK14" s="154"/>
      <c r="BL14" s="154"/>
      <c r="BM14" s="154"/>
      <c r="BN14" s="154"/>
      <c r="BO14" s="154"/>
      <c r="BP14" s="154"/>
      <c r="BQ14" s="155"/>
      <c r="BR14" s="155"/>
      <c r="BS14" s="155"/>
      <c r="BT14" s="155"/>
      <c r="BU14" s="155"/>
      <c r="BV14" s="155"/>
      <c r="BW14" s="155"/>
      <c r="BX14" s="155"/>
      <c r="BY14" s="155"/>
      <c r="BZ14" s="155"/>
      <c r="CA14" s="155"/>
      <c r="CB14" s="155"/>
      <c r="CC14" s="155"/>
      <c r="CD14" s="155"/>
      <c r="CE14" s="155"/>
      <c r="CF14" s="155"/>
      <c r="CG14" s="155"/>
      <c r="CH14" s="155"/>
      <c r="CI14" s="155"/>
      <c r="CJ14" s="155"/>
      <c r="CK14" s="155"/>
      <c r="CL14" s="155"/>
      <c r="CM14" s="155"/>
      <c r="CN14" s="155"/>
      <c r="CO14" s="155"/>
      <c r="CP14" s="155"/>
      <c r="CQ14" s="155"/>
      <c r="CR14" s="155"/>
      <c r="CS14" s="155"/>
      <c r="CT14" s="155"/>
      <c r="CU14" s="155"/>
      <c r="CV14" s="155"/>
      <c r="CW14" s="155"/>
      <c r="CX14" s="156"/>
    </row>
    <row r="15" spans="1:102" s="20" customFormat="1" ht="16.5" customHeight="1">
      <c r="A15" s="63"/>
      <c r="B15" s="63"/>
      <c r="C15" s="63"/>
      <c r="D15" s="63"/>
      <c r="E15" s="63"/>
      <c r="F15" s="63"/>
      <c r="G15" s="65" t="s">
        <v>136</v>
      </c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5"/>
    </row>
    <row r="16" spans="1:102" s="20" customFormat="1" ht="16.5" customHeight="1">
      <c r="A16" s="37"/>
      <c r="B16" s="37"/>
      <c r="C16" s="37"/>
      <c r="D16" s="37"/>
      <c r="E16" s="37"/>
      <c r="F16" s="37"/>
      <c r="G16" s="69" t="s">
        <v>137</v>
      </c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2"/>
    </row>
    <row r="17" spans="1:102" s="20" customFormat="1" ht="33.75" customHeight="1">
      <c r="A17" s="58" t="s">
        <v>62</v>
      </c>
      <c r="B17" s="58"/>
      <c r="C17" s="58"/>
      <c r="D17" s="58"/>
      <c r="E17" s="58"/>
      <c r="F17" s="58"/>
      <c r="G17" s="60" t="s">
        <v>151</v>
      </c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  <c r="BI17" s="154"/>
      <c r="BJ17" s="154"/>
      <c r="BK17" s="154"/>
      <c r="BL17" s="154"/>
      <c r="BM17" s="154"/>
      <c r="BN17" s="154"/>
      <c r="BO17" s="154"/>
      <c r="BP17" s="154"/>
      <c r="BQ17" s="155"/>
      <c r="BR17" s="155"/>
      <c r="BS17" s="155"/>
      <c r="BT17" s="155"/>
      <c r="BU17" s="155"/>
      <c r="BV17" s="155"/>
      <c r="BW17" s="155"/>
      <c r="BX17" s="155"/>
      <c r="BY17" s="155"/>
      <c r="BZ17" s="155"/>
      <c r="CA17" s="155"/>
      <c r="CB17" s="155"/>
      <c r="CC17" s="155"/>
      <c r="CD17" s="155"/>
      <c r="CE17" s="155"/>
      <c r="CF17" s="155"/>
      <c r="CG17" s="155"/>
      <c r="CH17" s="155"/>
      <c r="CI17" s="155"/>
      <c r="CJ17" s="155"/>
      <c r="CK17" s="155"/>
      <c r="CL17" s="155"/>
      <c r="CM17" s="155"/>
      <c r="CN17" s="155"/>
      <c r="CO17" s="155"/>
      <c r="CP17" s="155"/>
      <c r="CQ17" s="155"/>
      <c r="CR17" s="155"/>
      <c r="CS17" s="155"/>
      <c r="CT17" s="155"/>
      <c r="CU17" s="155"/>
      <c r="CV17" s="155"/>
      <c r="CW17" s="155"/>
      <c r="CX17" s="156"/>
    </row>
    <row r="18" spans="1:102" s="20" customFormat="1" ht="16.5" customHeight="1">
      <c r="A18" s="63"/>
      <c r="B18" s="63"/>
      <c r="C18" s="63"/>
      <c r="D18" s="63"/>
      <c r="E18" s="63"/>
      <c r="F18" s="63"/>
      <c r="G18" s="65" t="s">
        <v>136</v>
      </c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5"/>
    </row>
    <row r="19" spans="1:102" s="20" customFormat="1" ht="16.5" customHeight="1">
      <c r="A19" s="37"/>
      <c r="B19" s="37"/>
      <c r="C19" s="37"/>
      <c r="D19" s="37"/>
      <c r="E19" s="37"/>
      <c r="F19" s="37"/>
      <c r="G19" s="69" t="s">
        <v>139</v>
      </c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0"/>
      <c r="CG19" s="100"/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  <c r="CR19" s="100"/>
      <c r="CS19" s="100"/>
      <c r="CT19" s="100"/>
      <c r="CU19" s="100"/>
      <c r="CV19" s="100"/>
      <c r="CW19" s="100"/>
      <c r="CX19" s="102"/>
    </row>
    <row r="20" spans="1:102" s="20" customFormat="1" ht="33.75" customHeight="1">
      <c r="A20" s="58" t="s">
        <v>64</v>
      </c>
      <c r="B20" s="58"/>
      <c r="C20" s="58"/>
      <c r="D20" s="58"/>
      <c r="E20" s="58"/>
      <c r="F20" s="58"/>
      <c r="G20" s="60" t="s">
        <v>140</v>
      </c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  <c r="BD20" s="154"/>
      <c r="BE20" s="154"/>
      <c r="BF20" s="154"/>
      <c r="BG20" s="154"/>
      <c r="BH20" s="154"/>
      <c r="BI20" s="154"/>
      <c r="BJ20" s="154"/>
      <c r="BK20" s="154"/>
      <c r="BL20" s="154"/>
      <c r="BM20" s="154"/>
      <c r="BN20" s="154"/>
      <c r="BO20" s="154"/>
      <c r="BP20" s="154"/>
      <c r="BQ20" s="155"/>
      <c r="BR20" s="155"/>
      <c r="BS20" s="155"/>
      <c r="BT20" s="155"/>
      <c r="BU20" s="155"/>
      <c r="BV20" s="155"/>
      <c r="BW20" s="155"/>
      <c r="BX20" s="155"/>
      <c r="BY20" s="155"/>
      <c r="BZ20" s="155"/>
      <c r="CA20" s="155"/>
      <c r="CB20" s="155"/>
      <c r="CC20" s="155"/>
      <c r="CD20" s="155"/>
      <c r="CE20" s="155"/>
      <c r="CF20" s="155"/>
      <c r="CG20" s="155"/>
      <c r="CH20" s="155"/>
      <c r="CI20" s="155"/>
      <c r="CJ20" s="155"/>
      <c r="CK20" s="155"/>
      <c r="CL20" s="155"/>
      <c r="CM20" s="155"/>
      <c r="CN20" s="155"/>
      <c r="CO20" s="155"/>
      <c r="CP20" s="155"/>
      <c r="CQ20" s="155"/>
      <c r="CR20" s="155"/>
      <c r="CS20" s="155"/>
      <c r="CT20" s="155"/>
      <c r="CU20" s="155"/>
      <c r="CV20" s="155"/>
      <c r="CW20" s="155"/>
      <c r="CX20" s="156"/>
    </row>
    <row r="21" spans="1:102" s="20" customFormat="1" ht="16.5" customHeight="1">
      <c r="A21" s="63"/>
      <c r="B21" s="63"/>
      <c r="C21" s="63"/>
      <c r="D21" s="63"/>
      <c r="E21" s="63"/>
      <c r="F21" s="63"/>
      <c r="G21" s="65" t="s">
        <v>136</v>
      </c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5"/>
    </row>
    <row r="22" spans="1:102" s="20" customFormat="1" ht="33.75" customHeight="1">
      <c r="A22" s="37"/>
      <c r="B22" s="37"/>
      <c r="C22" s="37"/>
      <c r="D22" s="37"/>
      <c r="E22" s="37"/>
      <c r="F22" s="37"/>
      <c r="G22" s="69" t="s">
        <v>152</v>
      </c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0"/>
      <c r="CB22" s="100"/>
      <c r="CC22" s="100"/>
      <c r="CD22" s="100"/>
      <c r="CE22" s="100"/>
      <c r="CF22" s="100"/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0"/>
      <c r="CW22" s="100"/>
      <c r="CX22" s="102"/>
    </row>
    <row r="23" spans="1:102" s="20" customFormat="1" ht="33.75" customHeight="1">
      <c r="A23" s="58" t="s">
        <v>71</v>
      </c>
      <c r="B23" s="58"/>
      <c r="C23" s="58"/>
      <c r="D23" s="58"/>
      <c r="E23" s="58"/>
      <c r="F23" s="58"/>
      <c r="G23" s="60" t="s">
        <v>142</v>
      </c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  <c r="BH23" s="154"/>
      <c r="BI23" s="154"/>
      <c r="BJ23" s="154"/>
      <c r="BK23" s="154"/>
      <c r="BL23" s="154"/>
      <c r="BM23" s="154"/>
      <c r="BN23" s="154"/>
      <c r="BO23" s="154"/>
      <c r="BP23" s="154"/>
      <c r="BQ23" s="155"/>
      <c r="BR23" s="155"/>
      <c r="BS23" s="155"/>
      <c r="BT23" s="155"/>
      <c r="BU23" s="155"/>
      <c r="BV23" s="155"/>
      <c r="BW23" s="155"/>
      <c r="BX23" s="155"/>
      <c r="BY23" s="155"/>
      <c r="BZ23" s="155"/>
      <c r="CA23" s="155"/>
      <c r="CB23" s="155"/>
      <c r="CC23" s="155"/>
      <c r="CD23" s="155"/>
      <c r="CE23" s="155"/>
      <c r="CF23" s="155"/>
      <c r="CG23" s="155"/>
      <c r="CH23" s="155"/>
      <c r="CI23" s="155"/>
      <c r="CJ23" s="155"/>
      <c r="CK23" s="155"/>
      <c r="CL23" s="155"/>
      <c r="CM23" s="155"/>
      <c r="CN23" s="155"/>
      <c r="CO23" s="155"/>
      <c r="CP23" s="155"/>
      <c r="CQ23" s="155"/>
      <c r="CR23" s="155"/>
      <c r="CS23" s="155"/>
      <c r="CT23" s="155"/>
      <c r="CU23" s="155"/>
      <c r="CV23" s="155"/>
      <c r="CW23" s="155"/>
      <c r="CX23" s="156"/>
    </row>
    <row r="24" spans="1:102" s="20" customFormat="1" ht="16.5" customHeight="1">
      <c r="A24" s="63"/>
      <c r="B24" s="63"/>
      <c r="C24" s="63"/>
      <c r="D24" s="63"/>
      <c r="E24" s="63"/>
      <c r="F24" s="63"/>
      <c r="G24" s="65" t="s">
        <v>136</v>
      </c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104"/>
      <c r="AJ24" s="63"/>
      <c r="AK24" s="63"/>
      <c r="AL24" s="63"/>
      <c r="AM24" s="63"/>
      <c r="AN24" s="63"/>
      <c r="AO24" s="63"/>
      <c r="AP24" s="63"/>
      <c r="AQ24" s="63"/>
      <c r="AR24" s="63"/>
      <c r="AS24" s="158"/>
      <c r="AT24" s="104"/>
      <c r="AU24" s="63"/>
      <c r="AV24" s="63"/>
      <c r="AW24" s="63"/>
      <c r="AX24" s="63"/>
      <c r="AY24" s="63"/>
      <c r="AZ24" s="63"/>
      <c r="BA24" s="63"/>
      <c r="BB24" s="63"/>
      <c r="BC24" s="63"/>
      <c r="BD24" s="158"/>
      <c r="BE24" s="104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158"/>
      <c r="BQ24" s="95"/>
      <c r="BR24" s="159"/>
      <c r="BS24" s="159"/>
      <c r="BT24" s="159"/>
      <c r="BU24" s="159"/>
      <c r="BV24" s="159"/>
      <c r="BW24" s="159"/>
      <c r="BX24" s="159"/>
      <c r="BY24" s="159"/>
      <c r="BZ24" s="159"/>
      <c r="CA24" s="160"/>
      <c r="CB24" s="95"/>
      <c r="CC24" s="159"/>
      <c r="CD24" s="159"/>
      <c r="CE24" s="159"/>
      <c r="CF24" s="159"/>
      <c r="CG24" s="159"/>
      <c r="CH24" s="159"/>
      <c r="CI24" s="159"/>
      <c r="CJ24" s="159"/>
      <c r="CK24" s="159"/>
      <c r="CL24" s="160"/>
      <c r="CM24" s="95"/>
      <c r="CN24" s="159"/>
      <c r="CO24" s="159"/>
      <c r="CP24" s="159"/>
      <c r="CQ24" s="159"/>
      <c r="CR24" s="159"/>
      <c r="CS24" s="159"/>
      <c r="CT24" s="159"/>
      <c r="CU24" s="159"/>
      <c r="CV24" s="159"/>
      <c r="CW24" s="159"/>
      <c r="CX24" s="159"/>
    </row>
    <row r="25" spans="1:102" s="20" customFormat="1" ht="33.75" customHeight="1">
      <c r="A25" s="37"/>
      <c r="B25" s="37"/>
      <c r="C25" s="37"/>
      <c r="D25" s="37"/>
      <c r="E25" s="37"/>
      <c r="F25" s="37"/>
      <c r="G25" s="69" t="s">
        <v>152</v>
      </c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102"/>
    </row>
    <row r="26" spans="1:102" s="20" customFormat="1" ht="16.5" customHeight="1">
      <c r="A26" s="58" t="s">
        <v>73</v>
      </c>
      <c r="B26" s="58"/>
      <c r="C26" s="58"/>
      <c r="D26" s="58"/>
      <c r="E26" s="58"/>
      <c r="F26" s="58"/>
      <c r="G26" s="60" t="s">
        <v>143</v>
      </c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  <c r="BI26" s="154"/>
      <c r="BJ26" s="154"/>
      <c r="BK26" s="154"/>
      <c r="BL26" s="154"/>
      <c r="BM26" s="154"/>
      <c r="BN26" s="154"/>
      <c r="BO26" s="154"/>
      <c r="BP26" s="154"/>
      <c r="BQ26" s="155"/>
      <c r="BR26" s="155"/>
      <c r="BS26" s="155"/>
      <c r="BT26" s="155"/>
      <c r="BU26" s="155"/>
      <c r="BV26" s="155"/>
      <c r="BW26" s="155"/>
      <c r="BX26" s="155"/>
      <c r="BY26" s="155"/>
      <c r="BZ26" s="155"/>
      <c r="CA26" s="155"/>
      <c r="CB26" s="155"/>
      <c r="CC26" s="155"/>
      <c r="CD26" s="155"/>
      <c r="CE26" s="155"/>
      <c r="CF26" s="155"/>
      <c r="CG26" s="155"/>
      <c r="CH26" s="155"/>
      <c r="CI26" s="155"/>
      <c r="CJ26" s="155"/>
      <c r="CK26" s="155"/>
      <c r="CL26" s="155"/>
      <c r="CM26" s="155"/>
      <c r="CN26" s="155"/>
      <c r="CO26" s="155"/>
      <c r="CP26" s="155"/>
      <c r="CQ26" s="155"/>
      <c r="CR26" s="155"/>
      <c r="CS26" s="155"/>
      <c r="CT26" s="155"/>
      <c r="CU26" s="155"/>
      <c r="CV26" s="155"/>
      <c r="CW26" s="155"/>
      <c r="CX26" s="156"/>
    </row>
    <row r="27" spans="1:102" s="20" customFormat="1" ht="16.5" customHeight="1">
      <c r="A27" s="63"/>
      <c r="B27" s="63"/>
      <c r="C27" s="63"/>
      <c r="D27" s="63"/>
      <c r="E27" s="63"/>
      <c r="F27" s="63"/>
      <c r="G27" s="65" t="s">
        <v>136</v>
      </c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5"/>
    </row>
    <row r="28" spans="1:102" s="20" customFormat="1" ht="33.75" customHeight="1">
      <c r="A28" s="37"/>
      <c r="B28" s="37"/>
      <c r="C28" s="37"/>
      <c r="D28" s="37"/>
      <c r="E28" s="37"/>
      <c r="F28" s="37"/>
      <c r="G28" s="69" t="s">
        <v>152</v>
      </c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00"/>
      <c r="CB28" s="100"/>
      <c r="CC28" s="100"/>
      <c r="CD28" s="100"/>
      <c r="CE28" s="100"/>
      <c r="CF28" s="100"/>
      <c r="CG28" s="100"/>
      <c r="CH28" s="100"/>
      <c r="CI28" s="100"/>
      <c r="CJ28" s="100"/>
      <c r="CK28" s="100"/>
      <c r="CL28" s="100"/>
      <c r="CM28" s="100"/>
      <c r="CN28" s="100"/>
      <c r="CO28" s="100"/>
      <c r="CP28" s="100"/>
      <c r="CQ28" s="100"/>
      <c r="CR28" s="100"/>
      <c r="CS28" s="100"/>
      <c r="CT28" s="100"/>
      <c r="CU28" s="100"/>
      <c r="CV28" s="100"/>
      <c r="CW28" s="100"/>
      <c r="CX28" s="102"/>
    </row>
    <row r="29" spans="1:102" s="20" customFormat="1" ht="18" customHeight="1">
      <c r="A29" s="31" t="s">
        <v>75</v>
      </c>
      <c r="B29" s="31"/>
      <c r="C29" s="31"/>
      <c r="D29" s="31"/>
      <c r="E29" s="31"/>
      <c r="F29" s="31"/>
      <c r="G29" s="33" t="s">
        <v>153</v>
      </c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161"/>
      <c r="BR29" s="161"/>
      <c r="BS29" s="161"/>
      <c r="BT29" s="161"/>
      <c r="BU29" s="161"/>
      <c r="BV29" s="161"/>
      <c r="BW29" s="161"/>
      <c r="BX29" s="161"/>
      <c r="BY29" s="161"/>
      <c r="BZ29" s="161"/>
      <c r="CA29" s="161"/>
      <c r="CB29" s="161"/>
      <c r="CC29" s="161"/>
      <c r="CD29" s="161"/>
      <c r="CE29" s="161"/>
      <c r="CF29" s="161"/>
      <c r="CG29" s="161"/>
      <c r="CH29" s="161"/>
      <c r="CI29" s="161"/>
      <c r="CJ29" s="161"/>
      <c r="CK29" s="161"/>
      <c r="CL29" s="161"/>
      <c r="CM29" s="161"/>
      <c r="CN29" s="161"/>
      <c r="CO29" s="161"/>
      <c r="CP29" s="161"/>
      <c r="CQ29" s="161"/>
      <c r="CR29" s="161"/>
      <c r="CS29" s="161"/>
      <c r="CT29" s="161"/>
      <c r="CU29" s="161"/>
      <c r="CV29" s="161"/>
      <c r="CW29" s="161"/>
      <c r="CX29" s="162"/>
    </row>
    <row r="30" ht="4.5" customHeight="1"/>
    <row r="31" spans="1:102" s="11" customFormat="1" ht="28.5" customHeight="1">
      <c r="A31" s="29" t="s">
        <v>145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</row>
    <row r="32" spans="1:102" s="11" customFormat="1" ht="105.75" customHeight="1">
      <c r="A32" s="105" t="s">
        <v>146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  <c r="CC32" s="105"/>
      <c r="CD32" s="105"/>
      <c r="CE32" s="105"/>
      <c r="CF32" s="105"/>
      <c r="CG32" s="105"/>
      <c r="CH32" s="105"/>
      <c r="CI32" s="105"/>
      <c r="CJ32" s="105"/>
      <c r="CK32" s="105"/>
      <c r="CL32" s="105"/>
      <c r="CM32" s="105"/>
      <c r="CN32" s="105"/>
      <c r="CO32" s="105"/>
      <c r="CP32" s="105"/>
      <c r="CQ32" s="105"/>
      <c r="CR32" s="105"/>
      <c r="CS32" s="105"/>
      <c r="CT32" s="105"/>
      <c r="CU32" s="105"/>
      <c r="CV32" s="105"/>
      <c r="CW32" s="105"/>
      <c r="CX32" s="105"/>
    </row>
    <row r="33" ht="3" customHeight="1"/>
  </sheetData>
  <sheetProtection/>
  <mergeCells count="142"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A27:F27"/>
    <mergeCell ref="G27:AH27"/>
    <mergeCell ref="AI27:AS27"/>
    <mergeCell ref="AT27:BD27"/>
    <mergeCell ref="BE27:BP27"/>
    <mergeCell ref="BQ27:CA27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5:F25"/>
    <mergeCell ref="G25:AH25"/>
    <mergeCell ref="AI25:AS25"/>
    <mergeCell ref="AT25:BD25"/>
    <mergeCell ref="BE25:BP25"/>
    <mergeCell ref="BQ25:CA25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3:F23"/>
    <mergeCell ref="G23:AH23"/>
    <mergeCell ref="AI23:AS23"/>
    <mergeCell ref="AT23:BD23"/>
    <mergeCell ref="BE23:BP23"/>
    <mergeCell ref="BQ23:CA23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1:F21"/>
    <mergeCell ref="G21:AH21"/>
    <mergeCell ref="AI21:AS21"/>
    <mergeCell ref="AT21:BD21"/>
    <mergeCell ref="BE21:BP21"/>
    <mergeCell ref="BQ21:CA21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19:F19"/>
    <mergeCell ref="G19:AH19"/>
    <mergeCell ref="AI19:AS19"/>
    <mergeCell ref="AT19:BD19"/>
    <mergeCell ref="BE19:BP19"/>
    <mergeCell ref="BQ19:CA19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7:F17"/>
    <mergeCell ref="G17:AH17"/>
    <mergeCell ref="AI17:AS17"/>
    <mergeCell ref="AT17:BD17"/>
    <mergeCell ref="BE17:BP17"/>
    <mergeCell ref="BQ17:CA17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5:F15"/>
    <mergeCell ref="G15:AH15"/>
    <mergeCell ref="AI15:AS15"/>
    <mergeCell ref="AT15:BD15"/>
    <mergeCell ref="BE15:BP15"/>
    <mergeCell ref="BQ15:CA15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CB15:CL15"/>
    <mergeCell ref="CM15:CX15"/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  <mergeCell ref="CB13:CL13"/>
    <mergeCell ref="CM13:CX1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scale="9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Гоминюк Сергей Олегович</dc:creator>
  <cp:keywords/>
  <dc:description/>
  <cp:lastModifiedBy>Тихонов Антон Викторович</cp:lastModifiedBy>
  <dcterms:created xsi:type="dcterms:W3CDTF">2015-12-09T04:01:37Z</dcterms:created>
  <dcterms:modified xsi:type="dcterms:W3CDTF">2016-10-28T04:15:11Z</dcterms:modified>
  <cp:category/>
  <cp:version/>
  <cp:contentType/>
  <cp:contentStatus/>
</cp:coreProperties>
</file>